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QAP Revised Forms and Reports\Presentation on QA Working for Colleges\1. Feedback Forms and Summary Reports\Summary Reports\"/>
    </mc:Choice>
  </mc:AlternateContent>
  <bookViews>
    <workbookView xWindow="-120" yWindow="-120" windowWidth="20730" windowHeight="11160"/>
  </bookViews>
  <sheets>
    <sheet name="FSSR Summary Report" sheetId="13" r:id="rId1"/>
    <sheet name="Sheet1" sheetId="14" r:id="rId2"/>
  </sheets>
  <definedNames>
    <definedName name="_xlnm.Print_Area" localSheetId="0">'FSSR Summary Report'!$A$1:$AQ$77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3" i="13" l="1"/>
  <c r="AE14" i="13"/>
  <c r="AF14" i="13"/>
  <c r="AG14" i="13"/>
  <c r="AH14" i="13"/>
  <c r="AI14" i="13"/>
  <c r="AJ16" i="13"/>
  <c r="AE17" i="13"/>
  <c r="AF17" i="13"/>
  <c r="AG17" i="13"/>
  <c r="AH17" i="13"/>
  <c r="AI17" i="13"/>
  <c r="AJ19" i="13"/>
  <c r="AE20" i="13"/>
  <c r="AF20" i="13"/>
  <c r="AG20" i="13"/>
  <c r="AH20" i="13"/>
  <c r="AI20" i="13"/>
  <c r="AJ22" i="13"/>
  <c r="AE23" i="13"/>
  <c r="AF23" i="13"/>
  <c r="AG23" i="13"/>
  <c r="AH23" i="13"/>
  <c r="AI23" i="13"/>
  <c r="AJ25" i="13"/>
  <c r="AE26" i="13"/>
  <c r="AF26" i="13"/>
  <c r="AG26" i="13"/>
  <c r="AH26" i="13"/>
  <c r="AI26" i="13"/>
  <c r="AJ28" i="13"/>
  <c r="AE29" i="13"/>
  <c r="AF29" i="13"/>
  <c r="AG29" i="13"/>
  <c r="AH29" i="13"/>
  <c r="AI29" i="13"/>
  <c r="AJ31" i="13"/>
  <c r="AE32" i="13"/>
  <c r="AF32" i="13"/>
  <c r="AG32" i="13"/>
  <c r="AH32" i="13"/>
  <c r="AI32" i="13"/>
  <c r="AJ34" i="13"/>
  <c r="AE35" i="13"/>
  <c r="AF35" i="13"/>
  <c r="AG35" i="13"/>
  <c r="AH35" i="13"/>
  <c r="AI35" i="13"/>
  <c r="AJ37" i="13"/>
  <c r="AE38" i="13"/>
  <c r="AF38" i="13"/>
  <c r="AG38" i="13"/>
  <c r="AH38" i="13"/>
  <c r="AI38" i="13"/>
  <c r="AJ40" i="13"/>
  <c r="AE41" i="13"/>
  <c r="AF41" i="13"/>
  <c r="AG41" i="13"/>
  <c r="AH41" i="13"/>
  <c r="AI41" i="13"/>
  <c r="AJ43" i="13"/>
  <c r="AE44" i="13"/>
  <c r="AF44" i="13"/>
  <c r="AG44" i="13"/>
  <c r="AH44" i="13"/>
  <c r="AI44" i="13"/>
  <c r="AJ46" i="13"/>
  <c r="AE47" i="13"/>
  <c r="AF47" i="13"/>
  <c r="AG47" i="13"/>
  <c r="AH47" i="13"/>
  <c r="AI47" i="13"/>
  <c r="AJ49" i="13"/>
  <c r="AE50" i="13"/>
  <c r="AF50" i="13"/>
  <c r="AG50" i="13"/>
  <c r="AH50" i="13"/>
  <c r="AI50" i="13"/>
  <c r="AJ52" i="13"/>
  <c r="AE53" i="13"/>
  <c r="AF53" i="13"/>
  <c r="AG53" i="13"/>
  <c r="AH53" i="13"/>
  <c r="AI53" i="13"/>
  <c r="AJ55" i="13"/>
  <c r="AE56" i="13"/>
  <c r="AF56" i="13"/>
  <c r="AG56" i="13"/>
  <c r="AH56" i="13"/>
  <c r="AI56" i="13"/>
  <c r="AJ58" i="13"/>
  <c r="AE59" i="13"/>
  <c r="AF59" i="13"/>
  <c r="AG59" i="13"/>
  <c r="AH59" i="13"/>
  <c r="AI59" i="13"/>
  <c r="AJ61" i="13"/>
  <c r="AE62" i="13"/>
  <c r="AF62" i="13"/>
  <c r="AG62" i="13"/>
  <c r="AH62" i="13"/>
  <c r="AI62" i="13"/>
  <c r="AJ64" i="13"/>
  <c r="AE65" i="13"/>
  <c r="AF65" i="13"/>
  <c r="AG65" i="13"/>
  <c r="AH65" i="13"/>
  <c r="AI65" i="13"/>
  <c r="AJ67" i="13"/>
  <c r="AE68" i="13"/>
  <c r="AF68" i="13"/>
  <c r="AG68" i="13"/>
  <c r="AH68" i="13"/>
  <c r="AI68" i="13"/>
  <c r="AJ70" i="13"/>
  <c r="AE71" i="13"/>
  <c r="AF71" i="13"/>
  <c r="AG71" i="13"/>
  <c r="AH71" i="13"/>
  <c r="AI71" i="13"/>
  <c r="AJ32" i="13" l="1"/>
  <c r="AJ20" i="13"/>
  <c r="AK20" i="13" s="1"/>
  <c r="AL20" i="13" s="1"/>
  <c r="AJ53" i="13"/>
  <c r="AK53" i="13" s="1"/>
  <c r="AL53" i="13" s="1"/>
  <c r="AJ56" i="13"/>
  <c r="AK56" i="13" s="1"/>
  <c r="AL56" i="13" s="1"/>
  <c r="AJ59" i="13"/>
  <c r="AK59" i="13" s="1"/>
  <c r="AL59" i="13" s="1"/>
  <c r="AJ62" i="13"/>
  <c r="AK62" i="13" s="1"/>
  <c r="AL62" i="13" s="1"/>
  <c r="AJ71" i="13"/>
  <c r="AK71" i="13" s="1"/>
  <c r="AL71" i="13" s="1"/>
  <c r="AJ68" i="13"/>
  <c r="AK68" i="13" s="1"/>
  <c r="AL68" i="13" s="1"/>
  <c r="AJ65" i="13"/>
  <c r="AJ50" i="13"/>
  <c r="AK50" i="13" s="1"/>
  <c r="AL50" i="13" s="1"/>
  <c r="AJ47" i="13"/>
  <c r="AK47" i="13" s="1"/>
  <c r="AL47" i="13" s="1"/>
  <c r="AJ44" i="13"/>
  <c r="AK44" i="13" s="1"/>
  <c r="AL44" i="13" s="1"/>
  <c r="AJ41" i="13"/>
  <c r="AK41" i="13" s="1"/>
  <c r="AL41" i="13" s="1"/>
  <c r="AJ38" i="13"/>
  <c r="AK38" i="13" s="1"/>
  <c r="AL38" i="13" s="1"/>
  <c r="AJ35" i="13"/>
  <c r="AK35" i="13" s="1"/>
  <c r="AL35" i="13" s="1"/>
  <c r="AK32" i="13"/>
  <c r="AL32" i="13" s="1"/>
  <c r="AJ29" i="13"/>
  <c r="AK29" i="13" s="1"/>
  <c r="AL29" i="13" s="1"/>
  <c r="AJ26" i="13"/>
  <c r="AK26" i="13" s="1"/>
  <c r="AL26" i="13" s="1"/>
  <c r="AJ23" i="13"/>
  <c r="AJ17" i="13"/>
  <c r="AK17" i="13" s="1"/>
  <c r="AL17" i="13" s="1"/>
  <c r="AJ14" i="13"/>
  <c r="AK14" i="13"/>
  <c r="AL14" i="13" s="1"/>
  <c r="AK23" i="13" l="1"/>
  <c r="AL23" i="13" s="1"/>
  <c r="AJ72" i="13"/>
  <c r="AJ73" i="13" s="1"/>
  <c r="AJ74" i="13" s="1"/>
  <c r="AK65" i="13"/>
  <c r="AL65" i="13" s="1"/>
  <c r="AL74" i="13" l="1"/>
</calcChain>
</file>

<file path=xl/sharedStrings.xml><?xml version="1.0" encoding="utf-8"?>
<sst xmlns="http://schemas.openxmlformats.org/spreadsheetml/2006/main" count="68" uniqueCount="67">
  <si>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</si>
  <si>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</si>
  <si>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</si>
  <si>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</si>
  <si>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</si>
  <si>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</si>
  <si>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</si>
  <si>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</si>
  <si>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</si>
  <si>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</si>
  <si>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</si>
  <si>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</si>
  <si>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</si>
  <si>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Sum of All Responses</t>
  </si>
  <si>
    <t>Average of Each Question            (Sum/Total Respondents)</t>
  </si>
  <si>
    <t>Total Score of All Questions from All Respondents:</t>
  </si>
  <si>
    <t>Signature QEC Focal Person:</t>
  </si>
  <si>
    <t xml:space="preserve">Date: </t>
  </si>
  <si>
    <t>Signature QEC Programme Team Member of Department Concerned:</t>
  </si>
  <si>
    <t xml:space="preserve">Average Score= Total Score/Total No.of Respondents: </t>
  </si>
  <si>
    <t>Percentage Score: (%)</t>
  </si>
  <si>
    <t>out of 100</t>
  </si>
  <si>
    <t>Cross Check</t>
  </si>
  <si>
    <t xml:space="preserve">Total No.of Respondents: </t>
  </si>
  <si>
    <t>SA: Strongly Agree</t>
  </si>
  <si>
    <t>A:Agree</t>
  </si>
  <si>
    <t>N:Neutral/Uncertain</t>
  </si>
  <si>
    <t>D:Disagree</t>
  </si>
  <si>
    <t>SD:Strongly Disagree</t>
  </si>
  <si>
    <t xml:space="preserve">Name of the College:            </t>
  </si>
  <si>
    <t>Faculty Satisfaction Survey Summary Report</t>
  </si>
  <si>
    <t>Total No. of Teachers:</t>
  </si>
  <si>
    <t xml:space="preserve">Academic rank: </t>
  </si>
  <si>
    <t xml:space="preserve">Professors: </t>
  </si>
  <si>
    <t xml:space="preserve">Associate Professors: </t>
  </si>
  <si>
    <t xml:space="preserve">Assistant Professors: </t>
  </si>
  <si>
    <t xml:space="preserve">Lecturers: </t>
  </si>
  <si>
    <t xml:space="preserve">Others: </t>
  </si>
  <si>
    <t>You have enough time for interaction with students outside the class.</t>
  </si>
  <si>
    <t>You receive cooperation from colleagues in case of any difficulty/issue.</t>
  </si>
  <si>
    <t>You do not receive cooperation from Principal in case of any difficulty/issue.</t>
  </si>
  <si>
    <t>Q14</t>
  </si>
  <si>
    <t>Q15</t>
  </si>
  <si>
    <t>Q16</t>
  </si>
  <si>
    <t>Q17</t>
  </si>
  <si>
    <t>Q18</t>
  </si>
  <si>
    <t>Q19</t>
  </si>
  <si>
    <t>Q20</t>
  </si>
  <si>
    <t>Salary and compensation package is good.</t>
  </si>
  <si>
    <t>You have enough amount of time for yourself and family.</t>
  </si>
  <si>
    <t>You are satisfied from your posting in this college.</t>
  </si>
  <si>
    <t>The environment of college promotes self-learning and grooming.</t>
  </si>
  <si>
    <t>You receive Honor and appreciation for good work from college.</t>
  </si>
  <si>
    <t>You are provided with an opportunity to teach courses of your interest.</t>
  </si>
  <si>
    <t>You are satisfied with teaching resources available at college.</t>
  </si>
  <si>
    <t>You are satisfied from the HED professional development activities.</t>
  </si>
  <si>
    <t>You have the freedom to try innovative methods for better learning/teaching.</t>
  </si>
  <si>
    <t>Facilities like staff room and cafe are available for staff in college.</t>
  </si>
  <si>
    <t>There are some best programs / factors currently available in HED that enhance your motivation and job satisfaction.</t>
  </si>
  <si>
    <t>College management is not utilizing your experience and knowledge in college.</t>
  </si>
  <si>
    <t>You are satisfied with Job security and stability at the HED.</t>
  </si>
  <si>
    <t xml:space="preserve">Administrative support is available in the college. </t>
  </si>
  <si>
    <t>You have enough time for research activities.</t>
  </si>
  <si>
    <t>You are satisfied with current teaching work load.</t>
  </si>
  <si>
    <t>Considering your experience, you would recommend this college to your friend, colleague and family for study in it.</t>
  </si>
  <si>
    <r>
      <rPr>
        <b/>
        <sz val="14"/>
        <color indexed="10"/>
        <rFont val="Calibri"/>
        <family val="2"/>
      </rPr>
      <t xml:space="preserve">Note: </t>
    </r>
    <r>
      <rPr>
        <b/>
        <sz val="14"/>
        <color indexed="8"/>
        <rFont val="Calibri"/>
        <family val="2"/>
      </rPr>
      <t xml:space="preserve">After Q20, </t>
    </r>
    <r>
      <rPr>
        <b/>
        <sz val="14"/>
        <rFont val="Calibri"/>
        <family val="2"/>
      </rPr>
      <t>You may use and add other relevant questions if needed.</t>
    </r>
  </si>
  <si>
    <t>ITEMS TO BE EVALUATED BY TEACHERS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</si>
</sst>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0.0%"/>
    <numFmt numFmtId="166" formatCode="_(* #,##0_);_(* \(#,##0\);_(* &quot;-&quot;??_);_(@_)"/>
  </numFmts>
  <fonts count="23">
    <font>
      <sz val="11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0"/>
      <color rgb="FF000000"/>
      <name val="Times"/>
    </font>
    <font>
      <b/>
      <sz val="11"/>
      <color rgb="FF000000"/>
      <name val="Calibri"/>
    </font>
    <font>
      <sz val="9"/>
      <color rgb="FF000000"/>
      <name val="Times"/>
    </font>
    <font>
      <b/>
      <sz val="14"/>
      <color rgb="FF000000"/>
      <name val="Calibri"/>
    </font>
    <font>
      <sz val="9"/>
      <color rgb="FF000000"/>
      <name val="Calibri"/>
    </font>
    <font>
      <sz val="11"/>
      <name val="Calibri"/>
    </font>
    <font>
      <sz val="11"/>
      <name val="Calibri"/>
      <family val="2"/>
    </font>
    <font>
      <b/>
      <sz val="16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2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Border="1" applyAlignment="1"/>
    <xf numFmtId="16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/>
    <xf numFmtId="0" fontId="2" fillId="0" borderId="1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9" fontId="0" fillId="0" borderId="0" xfId="2" applyFont="1" applyAlignment="1">
      <alignment vertical="center"/>
    </xf>
    <xf numFmtId="165" fontId="0" fillId="0" borderId="0" xfId="2" applyNumberFormat="1" applyFont="1" applyAlignment="1">
      <alignment vertical="center"/>
    </xf>
    <xf numFmtId="0" fontId="10" fillId="0" borderId="0" xfId="0" applyFont="1">
      <alignment vertical="center"/>
    </xf>
    <xf numFmtId="165" fontId="7" fillId="0" borderId="1" xfId="2" applyNumberFormat="1" applyFont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textRotation="90"/>
    </xf>
    <xf numFmtId="0" fontId="13" fillId="3" borderId="1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textRotation="90" wrapText="1"/>
    </xf>
    <xf numFmtId="0" fontId="14" fillId="3" borderId="0" xfId="0" applyFont="1" applyFill="1">
      <alignment vertical="center"/>
    </xf>
    <xf numFmtId="0" fontId="16" fillId="0" borderId="0" xfId="0" applyFont="1">
      <alignment vertical="center"/>
    </xf>
    <xf numFmtId="0" fontId="16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0" fillId="4" borderId="0" xfId="0" applyFont="1" applyFill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5" fillId="3" borderId="13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8"/>
  <sheetViews>
    <sheetView tabSelected="1" workbookViewId="0">
      <selection activeCell="I10" sqref="I10:AK10"/>
    </sheetView>
  </sheetViews>
  <sheetFormatPr defaultColWidth="10" defaultRowHeight="15"/>
  <cols>
    <col min="1" max="1" width="4.5703125" customWidth="1"/>
    <col min="2" max="6" width="2.7109375" customWidth="1"/>
    <col min="7" max="7" width="5.28515625" customWidth="1"/>
    <col min="8" max="9" width="2.7109375" hidden="1" customWidth="1"/>
    <col min="10" max="13" width="2.7109375" customWidth="1"/>
    <col min="14" max="14" width="9.140625" customWidth="1"/>
    <col min="15" max="15" width="2.7109375" hidden="1" customWidth="1"/>
    <col min="16" max="16" width="0.28515625" hidden="1" customWidth="1"/>
    <col min="17" max="17" width="2.42578125" hidden="1" customWidth="1"/>
    <col min="18" max="18" width="1.28515625" hidden="1" customWidth="1"/>
    <col min="19" max="19" width="0.7109375" hidden="1" customWidth="1"/>
    <col min="20" max="20" width="2.7109375" hidden="1" customWidth="1"/>
    <col min="21" max="21" width="1.42578125" hidden="1" customWidth="1"/>
    <col min="22" max="22" width="2.7109375" hidden="1" customWidth="1"/>
    <col min="23" max="23" width="0.140625" hidden="1" customWidth="1"/>
    <col min="24" max="27" width="2.7109375" hidden="1" customWidth="1"/>
    <col min="28" max="28" width="0.140625" hidden="1" customWidth="1"/>
    <col min="29" max="29" width="2.5703125" hidden="1" customWidth="1"/>
    <col min="30" max="30" width="0.7109375" hidden="1" customWidth="1"/>
    <col min="31" max="35" width="4.7109375" customWidth="1"/>
    <col min="36" max="36" width="10.28515625" customWidth="1"/>
    <col min="37" max="37" width="14" customWidth="1"/>
    <col min="38" max="39" width="11.42578125" bestFit="1" customWidth="1"/>
    <col min="47" max="47" width="11.42578125" bestFit="1" customWidth="1"/>
    <col min="56" max="56" width="11.42578125" bestFit="1" customWidth="1"/>
    <col min="65" max="65" width="11.42578125" bestFit="1" customWidth="1"/>
    <col min="74" max="74" width="11.42578125" bestFit="1" customWidth="1"/>
    <col min="81" max="81" width="10" bestFit="1" customWidth="1"/>
    <col min="83" max="83" width="11.42578125" bestFit="1" customWidth="1"/>
  </cols>
  <sheetData>
    <row r="1" spans="1:47" ht="20.25">
      <c r="A1" s="49" t="s">
        <v>30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</row>
    <row r="2" spans="1:47">
      <c r="A2" s="50" t="s">
        <v>29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32"/>
      <c r="AM2" s="32"/>
      <c r="AN2" s="32"/>
      <c r="AO2" s="32"/>
      <c r="AP2" s="32"/>
      <c r="AQ2" s="32"/>
      <c r="AR2" s="32"/>
      <c r="AS2" s="32"/>
      <c r="AT2" s="32"/>
      <c r="AU2" s="32"/>
    </row>
    <row r="3" spans="1:47">
      <c r="A3" s="50" t="s">
        <v>31</v>
      </c>
      <c r="B3" s="50"/>
      <c r="C3" s="50"/>
      <c r="D3" s="50"/>
      <c r="E3" s="50"/>
      <c r="F3" s="50"/>
      <c r="G3" s="50"/>
      <c r="H3" s="50">
        <v>25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32"/>
      <c r="AM3" s="32"/>
    </row>
    <row r="4" spans="1:47">
      <c r="A4" s="50" t="s">
        <v>23</v>
      </c>
      <c r="B4" s="50"/>
      <c r="C4" s="50"/>
      <c r="D4" s="50"/>
      <c r="E4" s="50"/>
      <c r="F4" s="50"/>
      <c r="G4" s="50"/>
      <c r="H4" s="50"/>
      <c r="I4" s="50">
        <v>20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33"/>
      <c r="AM4" s="33"/>
    </row>
    <row r="5" spans="1:47" ht="15.75">
      <c r="A5" s="71" t="s">
        <v>32</v>
      </c>
      <c r="B5" s="71"/>
      <c r="C5" s="71"/>
      <c r="D5" s="71"/>
      <c r="E5" s="71"/>
      <c r="F5" s="71"/>
      <c r="G5" s="71"/>
      <c r="H5" s="71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33"/>
      <c r="AM5" s="33"/>
    </row>
    <row r="6" spans="1:47">
      <c r="A6" s="50" t="s">
        <v>33</v>
      </c>
      <c r="B6" s="50"/>
      <c r="C6" s="50"/>
      <c r="D6" s="50"/>
      <c r="E6" s="50"/>
      <c r="F6" s="50"/>
      <c r="G6" s="50"/>
      <c r="H6" s="50"/>
      <c r="I6" s="50">
        <v>5</v>
      </c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33"/>
      <c r="AM6" s="33"/>
    </row>
    <row r="7" spans="1:47">
      <c r="A7" s="50" t="s">
        <v>34</v>
      </c>
      <c r="B7" s="50"/>
      <c r="C7" s="50"/>
      <c r="D7" s="50"/>
      <c r="E7" s="50"/>
      <c r="F7" s="50"/>
      <c r="G7" s="50"/>
      <c r="H7" s="50"/>
      <c r="I7" s="50">
        <v>6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33"/>
      <c r="AM7" s="33"/>
    </row>
    <row r="8" spans="1:47">
      <c r="A8" s="50" t="s">
        <v>35</v>
      </c>
      <c r="B8" s="50"/>
      <c r="C8" s="50"/>
      <c r="D8" s="50"/>
      <c r="E8" s="50"/>
      <c r="F8" s="50"/>
      <c r="G8" s="50"/>
      <c r="H8" s="50"/>
      <c r="I8" s="50">
        <v>6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33"/>
      <c r="AM8" s="33"/>
    </row>
    <row r="9" spans="1:47">
      <c r="A9" s="50" t="s">
        <v>36</v>
      </c>
      <c r="B9" s="50"/>
      <c r="C9" s="50"/>
      <c r="D9" s="50"/>
      <c r="E9" s="50"/>
      <c r="F9" s="50"/>
      <c r="G9" s="50"/>
      <c r="H9" s="50"/>
      <c r="I9" s="50">
        <v>5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33"/>
      <c r="AM9" s="33"/>
    </row>
    <row r="10" spans="1:47">
      <c r="A10" s="50" t="s">
        <v>37</v>
      </c>
      <c r="B10" s="50"/>
      <c r="C10" s="50"/>
      <c r="D10" s="50"/>
      <c r="E10" s="50"/>
      <c r="F10" s="50"/>
      <c r="G10" s="50"/>
      <c r="H10" s="50"/>
      <c r="I10" s="50">
        <v>3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33"/>
      <c r="AM10" s="33"/>
    </row>
    <row r="11" spans="1:47" ht="111">
      <c r="A11" s="51" t="s">
        <v>66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3"/>
      <c r="AE11" s="28" t="s">
        <v>24</v>
      </c>
      <c r="AF11" s="28" t="s">
        <v>25</v>
      </c>
      <c r="AG11" s="28" t="s">
        <v>26</v>
      </c>
      <c r="AH11" s="28" t="s">
        <v>27</v>
      </c>
      <c r="AI11" s="28" t="s">
        <v>28</v>
      </c>
      <c r="AJ11" s="29" t="s">
        <v>13</v>
      </c>
      <c r="AK11" s="30" t="s">
        <v>14</v>
      </c>
      <c r="AL11" s="31" t="s">
        <v>22</v>
      </c>
      <c r="AM11" s="21"/>
    </row>
    <row r="12" spans="1:47">
      <c r="A12" s="37" t="s">
        <v>0</v>
      </c>
      <c r="B12" s="40" t="s">
        <v>64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2"/>
      <c r="AE12" s="1">
        <v>5</v>
      </c>
      <c r="AF12" s="1">
        <v>4</v>
      </c>
      <c r="AG12" s="1">
        <v>3</v>
      </c>
      <c r="AH12" s="1">
        <v>2</v>
      </c>
      <c r="AI12" s="1">
        <v>1</v>
      </c>
      <c r="AJ12" s="2"/>
      <c r="AK12" s="3"/>
    </row>
    <row r="13" spans="1:47">
      <c r="A13" s="38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5"/>
      <c r="AE13" s="15">
        <v>5</v>
      </c>
      <c r="AF13" s="15">
        <v>10</v>
      </c>
      <c r="AG13" s="15">
        <v>2</v>
      </c>
      <c r="AH13" s="15">
        <v>1</v>
      </c>
      <c r="AI13" s="15">
        <v>2</v>
      </c>
      <c r="AJ13" s="18">
        <f>AE13+AF13+AG13+AH13+AI13</f>
        <v>20</v>
      </c>
      <c r="AK13" s="14"/>
    </row>
    <row r="14" spans="1:47">
      <c r="A14" s="39"/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8"/>
      <c r="AE14" s="25">
        <f>AE12*AE13</f>
        <v>25</v>
      </c>
      <c r="AF14" s="25">
        <f>AF12*AF13</f>
        <v>40</v>
      </c>
      <c r="AG14" s="25">
        <f>AG12*AG13</f>
        <v>6</v>
      </c>
      <c r="AH14" s="25">
        <f>AH12*AH13</f>
        <v>2</v>
      </c>
      <c r="AI14" s="25">
        <f>AI12*AI13</f>
        <v>2</v>
      </c>
      <c r="AJ14" s="4">
        <f>AE14+AF14+AG14+AH14+AI14</f>
        <v>75</v>
      </c>
      <c r="AK14" s="5">
        <f>AJ14/AJ13</f>
        <v>3.75</v>
      </c>
      <c r="AL14" s="19">
        <f>AK14/5</f>
        <v>0.75</v>
      </c>
      <c r="AM14" s="19"/>
    </row>
    <row r="15" spans="1:47">
      <c r="A15" s="37" t="s">
        <v>1</v>
      </c>
      <c r="B15" s="40" t="s">
        <v>63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2"/>
      <c r="AE15" s="1">
        <v>5</v>
      </c>
      <c r="AF15" s="1">
        <v>4</v>
      </c>
      <c r="AG15" s="1">
        <v>3</v>
      </c>
      <c r="AH15" s="1">
        <v>2</v>
      </c>
      <c r="AI15" s="1">
        <v>1</v>
      </c>
      <c r="AJ15" s="6"/>
      <c r="AK15" s="7"/>
    </row>
    <row r="16" spans="1:47">
      <c r="A16" s="38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5"/>
      <c r="AE16" s="15">
        <v>19</v>
      </c>
      <c r="AF16" s="15">
        <v>1</v>
      </c>
      <c r="AG16" s="15">
        <v>0</v>
      </c>
      <c r="AH16" s="15">
        <v>0</v>
      </c>
      <c r="AI16" s="15">
        <v>0</v>
      </c>
      <c r="AJ16" s="18">
        <f>AE16+AF16+AG16+AH16+AI16</f>
        <v>20</v>
      </c>
      <c r="AK16" s="16"/>
    </row>
    <row r="17" spans="1:39">
      <c r="A17" s="39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8"/>
      <c r="AE17" s="25">
        <f>AE15*AE16</f>
        <v>95</v>
      </c>
      <c r="AF17" s="25">
        <f>AF15*AF16</f>
        <v>4</v>
      </c>
      <c r="AG17" s="25">
        <f>AG15*AG16</f>
        <v>0</v>
      </c>
      <c r="AH17" s="25">
        <f>AH15*AH16</f>
        <v>0</v>
      </c>
      <c r="AI17" s="25">
        <f>AI15*AI16</f>
        <v>0</v>
      </c>
      <c r="AJ17" s="4">
        <f>AE17+AF17+AG17+AH17+AI17</f>
        <v>99</v>
      </c>
      <c r="AK17" s="5">
        <f>AJ17/AJ16</f>
        <v>4.95</v>
      </c>
      <c r="AL17" s="19">
        <f>AK17/5</f>
        <v>0.99</v>
      </c>
      <c r="AM17" s="19"/>
    </row>
    <row r="18" spans="1:39">
      <c r="A18" s="37" t="s">
        <v>2</v>
      </c>
      <c r="B18" s="40" t="s">
        <v>62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2"/>
      <c r="AE18" s="17">
        <v>5</v>
      </c>
      <c r="AF18" s="17">
        <v>4</v>
      </c>
      <c r="AG18" s="17">
        <v>3</v>
      </c>
      <c r="AH18" s="17">
        <v>2</v>
      </c>
      <c r="AI18" s="17">
        <v>1</v>
      </c>
      <c r="AJ18" s="6"/>
      <c r="AK18" s="7"/>
    </row>
    <row r="19" spans="1:39">
      <c r="A19" s="38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5"/>
      <c r="AE19" s="15">
        <v>15</v>
      </c>
      <c r="AF19" s="15">
        <v>2</v>
      </c>
      <c r="AG19" s="15">
        <v>1</v>
      </c>
      <c r="AH19" s="15">
        <v>2</v>
      </c>
      <c r="AI19" s="15">
        <v>0</v>
      </c>
      <c r="AJ19" s="18">
        <f>AE19+AF19+AG19+AH19+AI19</f>
        <v>20</v>
      </c>
      <c r="AK19" s="16"/>
    </row>
    <row r="20" spans="1:39">
      <c r="A20" s="39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8"/>
      <c r="AE20" s="25">
        <f>AE18*AE19</f>
        <v>75</v>
      </c>
      <c r="AF20" s="25">
        <f>AF18*AF19</f>
        <v>8</v>
      </c>
      <c r="AG20" s="25">
        <f>AG18*AG19</f>
        <v>3</v>
      </c>
      <c r="AH20" s="25">
        <f>AH18*AH19</f>
        <v>4</v>
      </c>
      <c r="AI20" s="25">
        <f>AI18*AI19</f>
        <v>0</v>
      </c>
      <c r="AJ20" s="4">
        <f>AE20+AF20+AG20+AH20+AI20</f>
        <v>90</v>
      </c>
      <c r="AK20" s="5">
        <f>AJ20/AJ19</f>
        <v>4.5</v>
      </c>
      <c r="AL20" s="19">
        <f>AK20/5</f>
        <v>0.9</v>
      </c>
      <c r="AM20" s="19"/>
    </row>
    <row r="21" spans="1:39">
      <c r="A21" s="37" t="s">
        <v>3</v>
      </c>
      <c r="B21" s="40" t="s">
        <v>38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2"/>
      <c r="AE21" s="17">
        <v>5</v>
      </c>
      <c r="AF21" s="17">
        <v>4</v>
      </c>
      <c r="AG21" s="17">
        <v>3</v>
      </c>
      <c r="AH21" s="17">
        <v>2</v>
      </c>
      <c r="AI21" s="17">
        <v>1</v>
      </c>
      <c r="AJ21" s="6"/>
      <c r="AK21" s="7"/>
      <c r="AL21" s="35"/>
      <c r="AM21" s="35"/>
    </row>
    <row r="22" spans="1:39">
      <c r="A22" s="38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15">
        <v>2</v>
      </c>
      <c r="AF22" s="15">
        <v>3</v>
      </c>
      <c r="AG22" s="15">
        <v>0</v>
      </c>
      <c r="AH22" s="15">
        <v>10</v>
      </c>
      <c r="AI22" s="15">
        <v>5</v>
      </c>
      <c r="AJ22" s="8">
        <f>SUM(AE22:AI22)</f>
        <v>20</v>
      </c>
      <c r="AK22" s="16"/>
    </row>
    <row r="23" spans="1:39">
      <c r="A23" s="39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8"/>
      <c r="AE23" s="25">
        <f>AE21*AE22</f>
        <v>10</v>
      </c>
      <c r="AF23" s="25">
        <f>AF21*AF22</f>
        <v>12</v>
      </c>
      <c r="AG23" s="25">
        <f>AG21*AG22</f>
        <v>0</v>
      </c>
      <c r="AH23" s="25">
        <f>AH21*AH22</f>
        <v>20</v>
      </c>
      <c r="AI23" s="25">
        <f>AI21*AI22</f>
        <v>5</v>
      </c>
      <c r="AJ23" s="4">
        <f>AE23+AF23+AG23+AH23+AI23</f>
        <v>47</v>
      </c>
      <c r="AK23" s="5">
        <f>AJ23/AJ22</f>
        <v>2.35</v>
      </c>
      <c r="AL23" s="19">
        <f>AK23/5</f>
        <v>0.47000000000000003</v>
      </c>
      <c r="AM23" s="19"/>
    </row>
    <row r="24" spans="1:39">
      <c r="A24" s="37" t="s">
        <v>4</v>
      </c>
      <c r="B24" s="40" t="s">
        <v>39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2"/>
      <c r="AE24" s="17">
        <v>5</v>
      </c>
      <c r="AF24" s="17">
        <v>4</v>
      </c>
      <c r="AG24" s="17">
        <v>3</v>
      </c>
      <c r="AH24" s="17">
        <v>2</v>
      </c>
      <c r="AI24" s="17">
        <v>1</v>
      </c>
      <c r="AJ24" s="6"/>
      <c r="AK24" s="7"/>
    </row>
    <row r="25" spans="1:39">
      <c r="A25" s="38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5"/>
      <c r="AE25" s="15">
        <v>10</v>
      </c>
      <c r="AF25" s="15">
        <v>5</v>
      </c>
      <c r="AG25" s="15">
        <v>3</v>
      </c>
      <c r="AH25" s="15">
        <v>2</v>
      </c>
      <c r="AI25" s="15">
        <v>0</v>
      </c>
      <c r="AJ25" s="8">
        <f>SUM(AE25:AI25)</f>
        <v>20</v>
      </c>
      <c r="AK25" s="16"/>
    </row>
    <row r="26" spans="1:39">
      <c r="A26" s="39"/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8"/>
      <c r="AE26" s="25">
        <f>AE24*AE25</f>
        <v>50</v>
      </c>
      <c r="AF26" s="25">
        <f>AF24*AF25</f>
        <v>20</v>
      </c>
      <c r="AG26" s="25">
        <f>AG24*AG25</f>
        <v>9</v>
      </c>
      <c r="AH26" s="25">
        <f>AH24*AH25</f>
        <v>4</v>
      </c>
      <c r="AI26" s="25">
        <f>AI24*AI25</f>
        <v>0</v>
      </c>
      <c r="AJ26" s="4">
        <f>AE26+AF26+AG26+AH26+AI26</f>
        <v>83</v>
      </c>
      <c r="AK26" s="5">
        <f>AJ26/AJ25</f>
        <v>4.1500000000000004</v>
      </c>
      <c r="AL26" s="19">
        <f>AK26/5</f>
        <v>0.83000000000000007</v>
      </c>
      <c r="AM26" s="19"/>
    </row>
    <row r="27" spans="1:39">
      <c r="A27" s="37" t="s">
        <v>5</v>
      </c>
      <c r="B27" s="40" t="s">
        <v>40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2"/>
      <c r="AE27" s="17">
        <v>1</v>
      </c>
      <c r="AF27" s="17">
        <v>2</v>
      </c>
      <c r="AG27" s="17">
        <v>3</v>
      </c>
      <c r="AH27" s="17">
        <v>4</v>
      </c>
      <c r="AI27" s="17">
        <v>5</v>
      </c>
      <c r="AJ27" s="6"/>
      <c r="AK27" s="7"/>
      <c r="AL27" s="35"/>
      <c r="AM27" s="35"/>
    </row>
    <row r="28" spans="1:39">
      <c r="A28" s="38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5"/>
      <c r="AE28" s="15">
        <v>3</v>
      </c>
      <c r="AF28" s="15">
        <v>10</v>
      </c>
      <c r="AG28" s="15">
        <v>2</v>
      </c>
      <c r="AH28" s="15">
        <v>3</v>
      </c>
      <c r="AI28" s="15">
        <v>2</v>
      </c>
      <c r="AJ28" s="8">
        <f>SUM(AE28:AI28)</f>
        <v>20</v>
      </c>
      <c r="AK28" s="16"/>
    </row>
    <row r="29" spans="1:39">
      <c r="A29" s="39"/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8"/>
      <c r="AE29" s="25">
        <f>AE27*AE28</f>
        <v>3</v>
      </c>
      <c r="AF29" s="25">
        <f>AF27*AF28</f>
        <v>20</v>
      </c>
      <c r="AG29" s="25">
        <f>AG27*AG28</f>
        <v>6</v>
      </c>
      <c r="AH29" s="25">
        <f>AH27*AH28</f>
        <v>12</v>
      </c>
      <c r="AI29" s="25">
        <f>AI27*AI28</f>
        <v>10</v>
      </c>
      <c r="AJ29" s="4">
        <f>AE29+AF29+AG29+AH29+AI29</f>
        <v>51</v>
      </c>
      <c r="AK29" s="5">
        <f>AJ29/AJ28</f>
        <v>2.5499999999999998</v>
      </c>
      <c r="AL29" s="19">
        <f>AK29/5</f>
        <v>0.51</v>
      </c>
      <c r="AM29" s="19"/>
    </row>
    <row r="30" spans="1:39">
      <c r="A30" s="37" t="s">
        <v>6</v>
      </c>
      <c r="B30" s="40" t="s">
        <v>61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2"/>
      <c r="AE30" s="17">
        <v>5</v>
      </c>
      <c r="AF30" s="17">
        <v>4</v>
      </c>
      <c r="AG30" s="17">
        <v>3</v>
      </c>
      <c r="AH30" s="17">
        <v>2</v>
      </c>
      <c r="AI30" s="17">
        <v>1</v>
      </c>
      <c r="AJ30" s="6"/>
      <c r="AK30" s="7"/>
    </row>
    <row r="31" spans="1:39">
      <c r="A31" s="38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5"/>
      <c r="AE31" s="15">
        <v>14</v>
      </c>
      <c r="AF31" s="15">
        <v>2</v>
      </c>
      <c r="AG31" s="15">
        <v>3</v>
      </c>
      <c r="AH31" s="15">
        <v>0</v>
      </c>
      <c r="AI31" s="15">
        <v>1</v>
      </c>
      <c r="AJ31" s="8">
        <f>SUM(AE31:AI31)</f>
        <v>20</v>
      </c>
      <c r="AK31" s="16"/>
    </row>
    <row r="32" spans="1:39">
      <c r="A32" s="39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8"/>
      <c r="AE32" s="25">
        <f>AE30*AE31</f>
        <v>70</v>
      </c>
      <c r="AF32" s="25">
        <f>AF30*AF31</f>
        <v>8</v>
      </c>
      <c r="AG32" s="25">
        <f>AG30*AG31</f>
        <v>9</v>
      </c>
      <c r="AH32" s="25">
        <f>AH30*AH31</f>
        <v>0</v>
      </c>
      <c r="AI32" s="25">
        <f>AI30*AI31</f>
        <v>1</v>
      </c>
      <c r="AJ32" s="4">
        <f>AE32+AF32+AG32+AH32+AI32</f>
        <v>88</v>
      </c>
      <c r="AK32" s="5">
        <f>AJ32/AJ31</f>
        <v>4.4000000000000004</v>
      </c>
      <c r="AL32" s="19">
        <f>AK32/5</f>
        <v>0.88000000000000012</v>
      </c>
      <c r="AM32" s="19"/>
    </row>
    <row r="33" spans="1:39">
      <c r="A33" s="37" t="s">
        <v>7</v>
      </c>
      <c r="B33" s="40" t="s">
        <v>48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2"/>
      <c r="AE33" s="17">
        <v>5</v>
      </c>
      <c r="AF33" s="17">
        <v>4</v>
      </c>
      <c r="AG33" s="17">
        <v>3</v>
      </c>
      <c r="AH33" s="17">
        <v>2</v>
      </c>
      <c r="AI33" s="17">
        <v>1</v>
      </c>
      <c r="AJ33" s="6"/>
      <c r="AK33" s="7"/>
      <c r="AL33" s="35"/>
      <c r="AM33" s="35"/>
    </row>
    <row r="34" spans="1:39">
      <c r="A34" s="38"/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5"/>
      <c r="AE34" s="15">
        <v>2</v>
      </c>
      <c r="AF34" s="15">
        <v>2</v>
      </c>
      <c r="AG34" s="15">
        <v>3</v>
      </c>
      <c r="AH34" s="15">
        <v>4</v>
      </c>
      <c r="AI34" s="15">
        <v>9</v>
      </c>
      <c r="AJ34" s="8">
        <f>SUM(AE34:AI34)</f>
        <v>20</v>
      </c>
      <c r="AK34" s="16"/>
    </row>
    <row r="35" spans="1:39">
      <c r="A35" s="39"/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8"/>
      <c r="AE35" s="25">
        <f>AE33*AE34</f>
        <v>10</v>
      </c>
      <c r="AF35" s="25">
        <f t="shared" ref="AF35:AI35" si="0">AF33*AF34</f>
        <v>8</v>
      </c>
      <c r="AG35" s="25">
        <f t="shared" si="0"/>
        <v>9</v>
      </c>
      <c r="AH35" s="25">
        <f t="shared" si="0"/>
        <v>8</v>
      </c>
      <c r="AI35" s="25">
        <f t="shared" si="0"/>
        <v>9</v>
      </c>
      <c r="AJ35" s="4">
        <f>AE35+AF35+AG35+AH35+AI35</f>
        <v>44</v>
      </c>
      <c r="AK35" s="5">
        <f>AJ35/AJ34</f>
        <v>2.2000000000000002</v>
      </c>
      <c r="AL35" s="19">
        <f>AK35/5</f>
        <v>0.44000000000000006</v>
      </c>
      <c r="AM35" s="19"/>
    </row>
    <row r="36" spans="1:39">
      <c r="A36" s="37" t="s">
        <v>8</v>
      </c>
      <c r="B36" s="40" t="s">
        <v>60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2"/>
      <c r="AE36" s="1">
        <v>5</v>
      </c>
      <c r="AF36" s="1">
        <v>4</v>
      </c>
      <c r="AG36" s="1">
        <v>3</v>
      </c>
      <c r="AH36" s="1">
        <v>2</v>
      </c>
      <c r="AI36" s="1">
        <v>1</v>
      </c>
      <c r="AJ36" s="6"/>
      <c r="AK36" s="7"/>
    </row>
    <row r="37" spans="1:39">
      <c r="A37" s="38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5"/>
      <c r="AE37" s="15">
        <v>10</v>
      </c>
      <c r="AF37" s="15">
        <v>7</v>
      </c>
      <c r="AG37" s="15">
        <v>2</v>
      </c>
      <c r="AH37" s="15">
        <v>1</v>
      </c>
      <c r="AI37" s="15">
        <v>0</v>
      </c>
      <c r="AJ37" s="8">
        <f>SUM(AE37:AI37)</f>
        <v>20</v>
      </c>
      <c r="AK37" s="16"/>
    </row>
    <row r="38" spans="1:39">
      <c r="A38" s="39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8"/>
      <c r="AE38" s="25">
        <f>AE36*AE37</f>
        <v>50</v>
      </c>
      <c r="AF38" s="25">
        <f t="shared" ref="AF38:AI38" si="1">AF36*AF37</f>
        <v>28</v>
      </c>
      <c r="AG38" s="25">
        <f t="shared" si="1"/>
        <v>6</v>
      </c>
      <c r="AH38" s="25">
        <f t="shared" si="1"/>
        <v>2</v>
      </c>
      <c r="AI38" s="25">
        <f t="shared" si="1"/>
        <v>0</v>
      </c>
      <c r="AJ38" s="4">
        <f>AE38+AF38+AG38+AH38+AI38</f>
        <v>86</v>
      </c>
      <c r="AK38" s="5">
        <f>AJ38/AJ37</f>
        <v>4.3</v>
      </c>
      <c r="AL38" s="19">
        <f>AK38/5</f>
        <v>0.86</v>
      </c>
      <c r="AM38" s="19"/>
    </row>
    <row r="39" spans="1:39">
      <c r="A39" s="37" t="s">
        <v>9</v>
      </c>
      <c r="B39" s="40" t="s">
        <v>49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2"/>
      <c r="AE39" s="17">
        <v>5</v>
      </c>
      <c r="AF39" s="17">
        <v>4</v>
      </c>
      <c r="AG39" s="17">
        <v>3</v>
      </c>
      <c r="AH39" s="17">
        <v>2</v>
      </c>
      <c r="AI39" s="17">
        <v>1</v>
      </c>
      <c r="AJ39" s="6"/>
      <c r="AK39" s="7"/>
    </row>
    <row r="40" spans="1:39">
      <c r="A40" s="38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5"/>
      <c r="AE40" s="15">
        <v>10</v>
      </c>
      <c r="AF40" s="15">
        <v>3</v>
      </c>
      <c r="AG40" s="15">
        <v>7</v>
      </c>
      <c r="AH40" s="15">
        <v>0</v>
      </c>
      <c r="AI40" s="15">
        <v>0</v>
      </c>
      <c r="AJ40" s="8">
        <f>SUM(AE40:AI40)</f>
        <v>20</v>
      </c>
      <c r="AK40" s="16"/>
    </row>
    <row r="41" spans="1:39">
      <c r="A41" s="39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8"/>
      <c r="AE41" s="25">
        <f>AE39*AE40</f>
        <v>50</v>
      </c>
      <c r="AF41" s="25">
        <f t="shared" ref="AF41:AI41" si="2">AF39*AF40</f>
        <v>12</v>
      </c>
      <c r="AG41" s="25">
        <f t="shared" si="2"/>
        <v>21</v>
      </c>
      <c r="AH41" s="25">
        <f t="shared" si="2"/>
        <v>0</v>
      </c>
      <c r="AI41" s="25">
        <f t="shared" si="2"/>
        <v>0</v>
      </c>
      <c r="AJ41" s="4">
        <f>AE41+AF41+AG41+AH41+AI41</f>
        <v>83</v>
      </c>
      <c r="AK41" s="5">
        <f>AJ41/AJ40</f>
        <v>4.1500000000000004</v>
      </c>
      <c r="AL41" s="19">
        <f>AK41/5</f>
        <v>0.83000000000000007</v>
      </c>
      <c r="AM41" s="19"/>
    </row>
    <row r="42" spans="1:39">
      <c r="A42" s="37" t="s">
        <v>10</v>
      </c>
      <c r="B42" s="40" t="s">
        <v>59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2"/>
      <c r="AE42" s="17">
        <v>1</v>
      </c>
      <c r="AF42" s="17">
        <v>2</v>
      </c>
      <c r="AG42" s="17">
        <v>3</v>
      </c>
      <c r="AH42" s="17">
        <v>4</v>
      </c>
      <c r="AI42" s="17">
        <v>5</v>
      </c>
      <c r="AJ42" s="6"/>
      <c r="AK42" s="7"/>
      <c r="AL42" s="35"/>
      <c r="AM42" s="35"/>
    </row>
    <row r="43" spans="1:39">
      <c r="A43" s="38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5"/>
      <c r="AE43" s="15">
        <v>13</v>
      </c>
      <c r="AF43" s="15">
        <v>5</v>
      </c>
      <c r="AG43" s="15">
        <v>2</v>
      </c>
      <c r="AH43" s="15">
        <v>0</v>
      </c>
      <c r="AI43" s="15">
        <v>0</v>
      </c>
      <c r="AJ43" s="8">
        <f>SUM(AE43:AI43)</f>
        <v>20</v>
      </c>
      <c r="AK43" s="16"/>
    </row>
    <row r="44" spans="1:39">
      <c r="A44" s="39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8"/>
      <c r="AE44" s="26">
        <f>AE42*AE43</f>
        <v>13</v>
      </c>
      <c r="AF44" s="26">
        <f t="shared" ref="AF44:AI44" si="3">AF42*AF43</f>
        <v>10</v>
      </c>
      <c r="AG44" s="26">
        <f t="shared" si="3"/>
        <v>6</v>
      </c>
      <c r="AH44" s="26">
        <f t="shared" si="3"/>
        <v>0</v>
      </c>
      <c r="AI44" s="26">
        <f t="shared" si="3"/>
        <v>0</v>
      </c>
      <c r="AJ44" s="4">
        <f>AE44+AF44+AG44+AH44+AI44</f>
        <v>29</v>
      </c>
      <c r="AK44" s="5">
        <f>AJ44/AJ43</f>
        <v>1.45</v>
      </c>
      <c r="AL44" s="19">
        <f>AK44/5</f>
        <v>0.28999999999999998</v>
      </c>
      <c r="AM44" s="19"/>
    </row>
    <row r="45" spans="1:39">
      <c r="A45" s="37" t="s">
        <v>11</v>
      </c>
      <c r="B45" s="55" t="s">
        <v>58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7"/>
      <c r="AE45" s="17">
        <v>5</v>
      </c>
      <c r="AF45" s="17">
        <v>4</v>
      </c>
      <c r="AG45" s="17">
        <v>3</v>
      </c>
      <c r="AH45" s="17">
        <v>2</v>
      </c>
      <c r="AI45" s="17">
        <v>1</v>
      </c>
      <c r="AJ45" s="6"/>
      <c r="AK45" s="7"/>
    </row>
    <row r="46" spans="1:39">
      <c r="A46" s="38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60"/>
      <c r="AE46" s="15">
        <v>15</v>
      </c>
      <c r="AF46" s="15">
        <v>1</v>
      </c>
      <c r="AG46" s="15">
        <v>2</v>
      </c>
      <c r="AH46" s="15">
        <v>1</v>
      </c>
      <c r="AI46" s="15">
        <v>1</v>
      </c>
      <c r="AJ46" s="8">
        <f>SUM(AE46:AI46)</f>
        <v>20</v>
      </c>
      <c r="AK46" s="16"/>
    </row>
    <row r="47" spans="1:39">
      <c r="A47" s="39"/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3"/>
      <c r="AE47" s="27">
        <f>AE45*AE46</f>
        <v>75</v>
      </c>
      <c r="AF47" s="27">
        <f t="shared" ref="AF47:AI47" si="4">AF45*AF46</f>
        <v>4</v>
      </c>
      <c r="AG47" s="27">
        <f t="shared" si="4"/>
        <v>6</v>
      </c>
      <c r="AH47" s="27">
        <f t="shared" si="4"/>
        <v>2</v>
      </c>
      <c r="AI47" s="27">
        <f t="shared" si="4"/>
        <v>1</v>
      </c>
      <c r="AJ47" s="4">
        <f>AE47+AF47+AG47+AH47+AI47</f>
        <v>88</v>
      </c>
      <c r="AK47" s="5">
        <f>AJ47/AJ46</f>
        <v>4.4000000000000004</v>
      </c>
      <c r="AL47" s="19">
        <f>AK47/5</f>
        <v>0.88000000000000012</v>
      </c>
      <c r="AM47" s="19"/>
    </row>
    <row r="48" spans="1:39">
      <c r="A48" s="37" t="s">
        <v>12</v>
      </c>
      <c r="B48" s="40" t="s">
        <v>50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2"/>
      <c r="AE48" s="17">
        <v>5</v>
      </c>
      <c r="AF48" s="17">
        <v>4</v>
      </c>
      <c r="AG48" s="17">
        <v>3</v>
      </c>
      <c r="AH48" s="17">
        <v>2</v>
      </c>
      <c r="AI48" s="17">
        <v>1</v>
      </c>
      <c r="AJ48" s="6"/>
      <c r="AK48" s="7"/>
    </row>
    <row r="49" spans="1:39">
      <c r="A49" s="38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5"/>
      <c r="AE49" s="15">
        <v>13</v>
      </c>
      <c r="AF49" s="15">
        <v>5</v>
      </c>
      <c r="AG49" s="15">
        <v>1</v>
      </c>
      <c r="AH49" s="15">
        <v>0</v>
      </c>
      <c r="AI49" s="15">
        <v>1</v>
      </c>
      <c r="AJ49" s="8">
        <f>SUM(AE49:AI49)</f>
        <v>20</v>
      </c>
      <c r="AK49" s="16"/>
    </row>
    <row r="50" spans="1:39">
      <c r="A50" s="39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8"/>
      <c r="AE50" s="27">
        <f>AE48*AE49</f>
        <v>65</v>
      </c>
      <c r="AF50" s="27">
        <f t="shared" ref="AF50:AI50" si="5">AF48*AF49</f>
        <v>20</v>
      </c>
      <c r="AG50" s="27">
        <f t="shared" si="5"/>
        <v>3</v>
      </c>
      <c r="AH50" s="27">
        <f t="shared" si="5"/>
        <v>0</v>
      </c>
      <c r="AI50" s="27">
        <f t="shared" si="5"/>
        <v>1</v>
      </c>
      <c r="AJ50" s="4">
        <f>AE50+AF50+AG50+AH50+AI50</f>
        <v>89</v>
      </c>
      <c r="AK50" s="5">
        <f>AJ50/AJ49</f>
        <v>4.45</v>
      </c>
      <c r="AL50" s="19">
        <f>AK50/5</f>
        <v>0.89</v>
      </c>
      <c r="AM50" s="19"/>
    </row>
    <row r="51" spans="1:39">
      <c r="A51" s="68" t="s">
        <v>41</v>
      </c>
      <c r="B51" s="40" t="s">
        <v>57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2"/>
      <c r="AE51" s="17">
        <v>5</v>
      </c>
      <c r="AF51" s="17">
        <v>4</v>
      </c>
      <c r="AG51" s="17">
        <v>3</v>
      </c>
      <c r="AH51" s="17">
        <v>2</v>
      </c>
      <c r="AI51" s="17">
        <v>1</v>
      </c>
      <c r="AJ51" s="6"/>
      <c r="AK51" s="7"/>
    </row>
    <row r="52" spans="1:39">
      <c r="A52" s="69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5"/>
      <c r="AE52" s="15">
        <v>14</v>
      </c>
      <c r="AF52" s="15">
        <v>5</v>
      </c>
      <c r="AG52" s="15">
        <v>1</v>
      </c>
      <c r="AH52" s="15">
        <v>0</v>
      </c>
      <c r="AI52" s="15">
        <v>0</v>
      </c>
      <c r="AJ52" s="8">
        <f>SUM(AE52:AI52)</f>
        <v>20</v>
      </c>
      <c r="AK52" s="16"/>
    </row>
    <row r="53" spans="1:39">
      <c r="A53" s="70"/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8"/>
      <c r="AE53" s="27">
        <f>AE51*AE52</f>
        <v>70</v>
      </c>
      <c r="AF53" s="27">
        <f t="shared" ref="AF53:AI53" si="6">AF51*AF52</f>
        <v>20</v>
      </c>
      <c r="AG53" s="27">
        <f t="shared" si="6"/>
        <v>3</v>
      </c>
      <c r="AH53" s="27">
        <f t="shared" si="6"/>
        <v>0</v>
      </c>
      <c r="AI53" s="27">
        <f t="shared" si="6"/>
        <v>0</v>
      </c>
      <c r="AJ53" s="4">
        <f>AE53+AF53+AG53+AH53+AI53</f>
        <v>93</v>
      </c>
      <c r="AK53" s="5">
        <f>AJ53/AJ52</f>
        <v>4.6500000000000004</v>
      </c>
      <c r="AL53" s="19">
        <f>AK53/5</f>
        <v>0.93</v>
      </c>
      <c r="AM53" s="19"/>
    </row>
    <row r="54" spans="1:39">
      <c r="A54" s="68" t="s">
        <v>42</v>
      </c>
      <c r="B54" s="40" t="s">
        <v>56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2"/>
      <c r="AE54" s="17">
        <v>5</v>
      </c>
      <c r="AF54" s="17">
        <v>4</v>
      </c>
      <c r="AG54" s="17">
        <v>3</v>
      </c>
      <c r="AH54" s="17">
        <v>2</v>
      </c>
      <c r="AI54" s="17">
        <v>1</v>
      </c>
      <c r="AJ54" s="6"/>
      <c r="AK54" s="7"/>
    </row>
    <row r="55" spans="1:39">
      <c r="A55" s="69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5"/>
      <c r="AE55" s="15">
        <v>11</v>
      </c>
      <c r="AF55" s="15">
        <v>7</v>
      </c>
      <c r="AG55" s="15">
        <v>1</v>
      </c>
      <c r="AH55" s="15">
        <v>1</v>
      </c>
      <c r="AI55" s="15">
        <v>0</v>
      </c>
      <c r="AJ55" s="8">
        <f>SUM(AE55:AI55)</f>
        <v>20</v>
      </c>
      <c r="AK55" s="16"/>
    </row>
    <row r="56" spans="1:39">
      <c r="A56" s="70"/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8"/>
      <c r="AE56" s="27">
        <f>AE54*AE55</f>
        <v>55</v>
      </c>
      <c r="AF56" s="27">
        <f t="shared" ref="AF56:AI56" si="7">AF54*AF55</f>
        <v>28</v>
      </c>
      <c r="AG56" s="27">
        <f t="shared" si="7"/>
        <v>3</v>
      </c>
      <c r="AH56" s="27">
        <f t="shared" si="7"/>
        <v>2</v>
      </c>
      <c r="AI56" s="27">
        <f t="shared" si="7"/>
        <v>0</v>
      </c>
      <c r="AJ56" s="4">
        <f>AE56+AF56+AG56+AH56+AI56</f>
        <v>88</v>
      </c>
      <c r="AK56" s="5">
        <f>AJ56/AJ55</f>
        <v>4.4000000000000004</v>
      </c>
      <c r="AL56" s="19">
        <f>AK56/5</f>
        <v>0.88000000000000012</v>
      </c>
      <c r="AM56" s="19"/>
    </row>
    <row r="57" spans="1:39">
      <c r="A57" s="68" t="s">
        <v>43</v>
      </c>
      <c r="B57" s="40" t="s">
        <v>55</v>
      </c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2"/>
      <c r="AE57" s="17">
        <v>5</v>
      </c>
      <c r="AF57" s="17">
        <v>4</v>
      </c>
      <c r="AG57" s="17">
        <v>3</v>
      </c>
      <c r="AH57" s="17">
        <v>2</v>
      </c>
      <c r="AI57" s="17">
        <v>1</v>
      </c>
      <c r="AJ57" s="6"/>
      <c r="AK57" s="7"/>
      <c r="AL57" s="35"/>
      <c r="AM57" s="35"/>
    </row>
    <row r="58" spans="1:39">
      <c r="A58" s="69"/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5"/>
      <c r="AE58" s="15">
        <v>2</v>
      </c>
      <c r="AF58" s="15">
        <v>1</v>
      </c>
      <c r="AG58" s="15">
        <v>3</v>
      </c>
      <c r="AH58" s="15">
        <v>3</v>
      </c>
      <c r="AI58" s="15">
        <v>11</v>
      </c>
      <c r="AJ58" s="8">
        <f>SUM(AE58:AI58)</f>
        <v>20</v>
      </c>
      <c r="AK58" s="16"/>
    </row>
    <row r="59" spans="1:39">
      <c r="A59" s="70"/>
      <c r="B59" s="46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8"/>
      <c r="AE59" s="27">
        <f>AE57*AE58</f>
        <v>10</v>
      </c>
      <c r="AF59" s="27">
        <f t="shared" ref="AF59:AI59" si="8">AF57*AF58</f>
        <v>4</v>
      </c>
      <c r="AG59" s="27">
        <f t="shared" si="8"/>
        <v>9</v>
      </c>
      <c r="AH59" s="27">
        <f t="shared" si="8"/>
        <v>6</v>
      </c>
      <c r="AI59" s="27">
        <f t="shared" si="8"/>
        <v>11</v>
      </c>
      <c r="AJ59" s="4">
        <f>AE59+AF59+AG59+AH59+AI59</f>
        <v>40</v>
      </c>
      <c r="AK59" s="5">
        <f>AJ59/AJ58</f>
        <v>2</v>
      </c>
      <c r="AL59" s="19">
        <f>AK59/5</f>
        <v>0.4</v>
      </c>
      <c r="AM59" s="19"/>
    </row>
    <row r="60" spans="1:39">
      <c r="A60" s="68" t="s">
        <v>44</v>
      </c>
      <c r="B60" s="40" t="s">
        <v>54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2"/>
      <c r="AE60" s="17">
        <v>5</v>
      </c>
      <c r="AF60" s="17">
        <v>4</v>
      </c>
      <c r="AG60" s="17">
        <v>3</v>
      </c>
      <c r="AH60" s="17">
        <v>2</v>
      </c>
      <c r="AI60" s="17">
        <v>1</v>
      </c>
      <c r="AJ60" s="6"/>
      <c r="AK60" s="7"/>
    </row>
    <row r="61" spans="1:39">
      <c r="A61" s="69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5"/>
      <c r="AE61" s="15">
        <v>13</v>
      </c>
      <c r="AF61" s="15">
        <v>5</v>
      </c>
      <c r="AG61" s="15">
        <v>1</v>
      </c>
      <c r="AH61" s="15">
        <v>1</v>
      </c>
      <c r="AI61" s="15">
        <v>0</v>
      </c>
      <c r="AJ61" s="8">
        <f>SUM(AE61:AI61)</f>
        <v>20</v>
      </c>
      <c r="AK61" s="16"/>
    </row>
    <row r="62" spans="1:39">
      <c r="A62" s="70"/>
      <c r="B62" s="46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8"/>
      <c r="AE62" s="27">
        <f>AE60*AE61</f>
        <v>65</v>
      </c>
      <c r="AF62" s="27">
        <f t="shared" ref="AF62:AI62" si="9">AF60*AF61</f>
        <v>20</v>
      </c>
      <c r="AG62" s="27">
        <f t="shared" si="9"/>
        <v>3</v>
      </c>
      <c r="AH62" s="27">
        <f t="shared" si="9"/>
        <v>2</v>
      </c>
      <c r="AI62" s="27">
        <f t="shared" si="9"/>
        <v>0</v>
      </c>
      <c r="AJ62" s="4">
        <f>AE62+AF62+AG62+AH62+AI62</f>
        <v>90</v>
      </c>
      <c r="AK62" s="5">
        <f>AJ62/AJ61</f>
        <v>4.5</v>
      </c>
      <c r="AL62" s="19">
        <f>AK62/5</f>
        <v>0.9</v>
      </c>
      <c r="AM62" s="19"/>
    </row>
    <row r="63" spans="1:39">
      <c r="A63" s="68" t="s">
        <v>45</v>
      </c>
      <c r="B63" s="40" t="s">
        <v>53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2"/>
      <c r="AE63" s="17">
        <v>5</v>
      </c>
      <c r="AF63" s="17">
        <v>4</v>
      </c>
      <c r="AG63" s="17">
        <v>3</v>
      </c>
      <c r="AH63" s="17">
        <v>2</v>
      </c>
      <c r="AI63" s="17">
        <v>1</v>
      </c>
      <c r="AJ63" s="6"/>
      <c r="AK63" s="7"/>
      <c r="AL63" s="35"/>
      <c r="AM63" s="35"/>
    </row>
    <row r="64" spans="1:39">
      <c r="A64" s="69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5"/>
      <c r="AE64" s="15">
        <v>2</v>
      </c>
      <c r="AF64" s="15">
        <v>2</v>
      </c>
      <c r="AG64" s="15">
        <v>0</v>
      </c>
      <c r="AH64" s="15">
        <v>8</v>
      </c>
      <c r="AI64" s="15">
        <v>8</v>
      </c>
      <c r="AJ64" s="8">
        <f>SUM(AE64:AI64)</f>
        <v>20</v>
      </c>
      <c r="AK64" s="16"/>
    </row>
    <row r="65" spans="1:39">
      <c r="A65" s="70"/>
      <c r="B65" s="46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8"/>
      <c r="AE65" s="27">
        <f>AE63*AE64</f>
        <v>10</v>
      </c>
      <c r="AF65" s="27">
        <f t="shared" ref="AF65:AI65" si="10">AF63*AF64</f>
        <v>8</v>
      </c>
      <c r="AG65" s="27">
        <f t="shared" si="10"/>
        <v>0</v>
      </c>
      <c r="AH65" s="27">
        <f t="shared" si="10"/>
        <v>16</v>
      </c>
      <c r="AI65" s="27">
        <f t="shared" si="10"/>
        <v>8</v>
      </c>
      <c r="AJ65" s="4">
        <f>AE65+AF65+AG65+AH65+AI65</f>
        <v>42</v>
      </c>
      <c r="AK65" s="5">
        <f>AJ65/AJ64</f>
        <v>2.1</v>
      </c>
      <c r="AL65" s="19">
        <f>AK65/5</f>
        <v>0.42000000000000004</v>
      </c>
      <c r="AM65" s="19"/>
    </row>
    <row r="66" spans="1:39">
      <c r="A66" s="68" t="s">
        <v>46</v>
      </c>
      <c r="B66" s="40" t="s">
        <v>52</v>
      </c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2"/>
      <c r="AE66" s="17">
        <v>5</v>
      </c>
      <c r="AF66" s="17">
        <v>4</v>
      </c>
      <c r="AG66" s="17">
        <v>3</v>
      </c>
      <c r="AH66" s="17">
        <v>2</v>
      </c>
      <c r="AI66" s="17">
        <v>1</v>
      </c>
      <c r="AJ66" s="6"/>
      <c r="AK66" s="7"/>
    </row>
    <row r="67" spans="1:39">
      <c r="A67" s="69"/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5"/>
      <c r="AE67" s="15">
        <v>7</v>
      </c>
      <c r="AF67" s="15">
        <v>5</v>
      </c>
      <c r="AG67" s="15">
        <v>8</v>
      </c>
      <c r="AH67" s="15">
        <v>0</v>
      </c>
      <c r="AI67" s="15">
        <v>0</v>
      </c>
      <c r="AJ67" s="8">
        <f>SUM(AE67:AI67)</f>
        <v>20</v>
      </c>
      <c r="AK67" s="16"/>
    </row>
    <row r="68" spans="1:39">
      <c r="A68" s="70"/>
      <c r="B68" s="46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8"/>
      <c r="AE68" s="27">
        <f>AE66*AE67</f>
        <v>35</v>
      </c>
      <c r="AF68" s="27">
        <f t="shared" ref="AF68:AI68" si="11">AF66*AF67</f>
        <v>20</v>
      </c>
      <c r="AG68" s="27">
        <f t="shared" si="11"/>
        <v>24</v>
      </c>
      <c r="AH68" s="27">
        <f t="shared" si="11"/>
        <v>0</v>
      </c>
      <c r="AI68" s="27">
        <f t="shared" si="11"/>
        <v>0</v>
      </c>
      <c r="AJ68" s="4">
        <f>AE68+AF68+AG68+AH68+AI68</f>
        <v>79</v>
      </c>
      <c r="AK68" s="5">
        <f>AJ68/AJ67</f>
        <v>3.95</v>
      </c>
      <c r="AL68" s="19">
        <f>AK68/5</f>
        <v>0.79</v>
      </c>
      <c r="AM68" s="19"/>
    </row>
    <row r="69" spans="1:39">
      <c r="A69" s="68" t="s">
        <v>47</v>
      </c>
      <c r="B69" s="40" t="s">
        <v>51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2"/>
      <c r="AE69" s="17">
        <v>5</v>
      </c>
      <c r="AF69" s="17">
        <v>4</v>
      </c>
      <c r="AG69" s="17">
        <v>3</v>
      </c>
      <c r="AH69" s="17">
        <v>2</v>
      </c>
      <c r="AI69" s="17">
        <v>1</v>
      </c>
      <c r="AJ69" s="6"/>
      <c r="AK69" s="7"/>
    </row>
    <row r="70" spans="1:39">
      <c r="A70" s="69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5"/>
      <c r="AE70" s="15">
        <v>12</v>
      </c>
      <c r="AF70" s="15">
        <v>5</v>
      </c>
      <c r="AG70" s="15">
        <v>0</v>
      </c>
      <c r="AH70" s="15">
        <v>1</v>
      </c>
      <c r="AI70" s="15">
        <v>2</v>
      </c>
      <c r="AJ70" s="8">
        <f>SUM(AE70:AI70)</f>
        <v>20</v>
      </c>
      <c r="AK70" s="16"/>
    </row>
    <row r="71" spans="1:39">
      <c r="A71" s="70"/>
      <c r="B71" s="46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8"/>
      <c r="AE71" s="27">
        <f>AE69*AE70</f>
        <v>60</v>
      </c>
      <c r="AF71" s="27">
        <f t="shared" ref="AF71:AI71" si="12">AF69*AF70</f>
        <v>20</v>
      </c>
      <c r="AG71" s="27">
        <f t="shared" si="12"/>
        <v>0</v>
      </c>
      <c r="AH71" s="27">
        <f t="shared" si="12"/>
        <v>2</v>
      </c>
      <c r="AI71" s="27">
        <f t="shared" si="12"/>
        <v>2</v>
      </c>
      <c r="AJ71" s="4">
        <f>AE71+AF71+AG71+AH71+AI71</f>
        <v>84</v>
      </c>
      <c r="AK71" s="5">
        <f>AJ71/AJ70</f>
        <v>4.2</v>
      </c>
      <c r="AL71" s="19">
        <f>AK71/5</f>
        <v>0.84000000000000008</v>
      </c>
      <c r="AM71" s="19"/>
    </row>
    <row r="72" spans="1:39" ht="15" customHeight="1">
      <c r="A72" s="64" t="s">
        <v>15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6"/>
      <c r="AJ72" s="23">
        <f>SUM(AJ14,AJ17,AJ20,AJ23,AJ26,AJ29,AJ32,AJ35,AJ38,AJ41,AJ44,AJ47,AJ50,AJ53,AJ56,AJ59,AJ62,AJ65,AJ68,AJ71)</f>
        <v>1468</v>
      </c>
      <c r="AK72" s="9"/>
    </row>
    <row r="73" spans="1:39" ht="21.95" customHeight="1">
      <c r="A73" s="64" t="s">
        <v>19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6"/>
      <c r="AJ73" s="10">
        <f>AJ72/I4</f>
        <v>73.400000000000006</v>
      </c>
      <c r="AK73" s="34" t="s">
        <v>21</v>
      </c>
    </row>
    <row r="74" spans="1:39" ht="21.95" customHeight="1">
      <c r="A74" s="64" t="s">
        <v>20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6"/>
      <c r="AJ74" s="22">
        <f>AJ73/100</f>
        <v>0.7340000000000001</v>
      </c>
      <c r="AK74" s="11" t="s">
        <v>21</v>
      </c>
      <c r="AL74" s="20">
        <f>SUM(AL14:AL71)/20</f>
        <v>0.73400000000000021</v>
      </c>
      <c r="AM74" s="20"/>
    </row>
    <row r="75" spans="1:39" ht="21.95" customHeight="1">
      <c r="A75" s="67" t="s">
        <v>18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24"/>
      <c r="AK75" s="12"/>
    </row>
    <row r="76" spans="1:39" ht="39.950000000000003" customHeight="1">
      <c r="A76" s="54" t="s">
        <v>16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12"/>
      <c r="AK76" s="12"/>
    </row>
    <row r="77" spans="1:39" ht="30" customHeight="1">
      <c r="A77" s="54" t="s">
        <v>17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13"/>
      <c r="AK77" s="13"/>
    </row>
    <row r="78" spans="1:39" ht="18.75">
      <c r="A78" s="36" t="s">
        <v>65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</row>
  </sheetData>
  <mergeCells count="66">
    <mergeCell ref="A69:A71"/>
    <mergeCell ref="B69:AD71"/>
    <mergeCell ref="A60:A62"/>
    <mergeCell ref="B60:AD62"/>
    <mergeCell ref="A63:A65"/>
    <mergeCell ref="B63:AD65"/>
    <mergeCell ref="A66:A68"/>
    <mergeCell ref="B66:AD68"/>
    <mergeCell ref="A57:A59"/>
    <mergeCell ref="B57:AD59"/>
    <mergeCell ref="A9:H9"/>
    <mergeCell ref="I9:AK9"/>
    <mergeCell ref="A4:H4"/>
    <mergeCell ref="I4:AK4"/>
    <mergeCell ref="A5:H5"/>
    <mergeCell ref="I5:AK5"/>
    <mergeCell ref="A6:H6"/>
    <mergeCell ref="I6:AK6"/>
    <mergeCell ref="A10:H10"/>
    <mergeCell ref="I10:AK10"/>
    <mergeCell ref="A51:A53"/>
    <mergeCell ref="B51:AD53"/>
    <mergeCell ref="I8:AK8"/>
    <mergeCell ref="A39:A41"/>
    <mergeCell ref="B39:AD41"/>
    <mergeCell ref="A77:AI77"/>
    <mergeCell ref="A42:A44"/>
    <mergeCell ref="B42:AD44"/>
    <mergeCell ref="A45:A47"/>
    <mergeCell ref="B45:AD47"/>
    <mergeCell ref="A48:A50"/>
    <mergeCell ref="B48:AD50"/>
    <mergeCell ref="A72:AI72"/>
    <mergeCell ref="A73:AI73"/>
    <mergeCell ref="A74:AI74"/>
    <mergeCell ref="A75:AI75"/>
    <mergeCell ref="A76:AI76"/>
    <mergeCell ref="A54:A56"/>
    <mergeCell ref="B54:AD56"/>
    <mergeCell ref="A30:A32"/>
    <mergeCell ref="B30:AD32"/>
    <mergeCell ref="A33:A35"/>
    <mergeCell ref="B33:AD35"/>
    <mergeCell ref="A36:A38"/>
    <mergeCell ref="B36:AD38"/>
    <mergeCell ref="B21:AD23"/>
    <mergeCell ref="A24:A26"/>
    <mergeCell ref="B24:AD26"/>
    <mergeCell ref="A27:A29"/>
    <mergeCell ref="B27:AD29"/>
    <mergeCell ref="A78:AK78"/>
    <mergeCell ref="A12:A14"/>
    <mergeCell ref="B12:AD14"/>
    <mergeCell ref="A1:AK1"/>
    <mergeCell ref="A2:AK2"/>
    <mergeCell ref="A3:G3"/>
    <mergeCell ref="H3:AK3"/>
    <mergeCell ref="A11:AD11"/>
    <mergeCell ref="A7:H7"/>
    <mergeCell ref="I7:AK7"/>
    <mergeCell ref="A8:H8"/>
    <mergeCell ref="A15:A17"/>
    <mergeCell ref="B15:AD17"/>
    <mergeCell ref="A18:A20"/>
    <mergeCell ref="B18:AD20"/>
    <mergeCell ref="A21:A2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FSSR Summary Report</vt:lpstr>
      <vt:lpstr>Sheet1</vt:lpstr>
      <vt:lpstr>'FSSR Summary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RNE-L21</dc:creator>
  <cp:lastModifiedBy>user</cp:lastModifiedBy>
  <cp:lastPrinted>2020-11-11T08:57:41Z</cp:lastPrinted>
  <dcterms:created xsi:type="dcterms:W3CDTF">2006-09-15T19:00:00Z</dcterms:created>
  <dcterms:modified xsi:type="dcterms:W3CDTF">2022-02-24T16:57:34Z</dcterms:modified>
</cp:coreProperties>
</file>