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QAP Revised Forms and Reports\Presentation on QA Working for Colleges\1. Feedback Forms and Summary Reports\Summary Reports\"/>
    </mc:Choice>
  </mc:AlternateContent>
  <xr:revisionPtr revIDLastSave="0" documentId="13_ncr:1_{4A508436-F329-485A-B474-1CDF99612B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R Summary Report" sheetId="12" r:id="rId1"/>
  </sheets>
  <definedNames>
    <definedName name="_xlnm.Print_Area" localSheetId="0">'SER Summary Report'!$A$5:$AQ$56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93" i="12" l="1"/>
  <c r="CC12" i="12"/>
  <c r="CB90" i="12"/>
  <c r="CA90" i="12"/>
  <c r="BZ90" i="12"/>
  <c r="BY90" i="12"/>
  <c r="BX90" i="12"/>
  <c r="CC89" i="12"/>
  <c r="CB86" i="12"/>
  <c r="CA86" i="12"/>
  <c r="BZ86" i="12"/>
  <c r="BY86" i="12"/>
  <c r="BX86" i="12"/>
  <c r="CC85" i="12"/>
  <c r="CB83" i="12"/>
  <c r="CA83" i="12"/>
  <c r="BZ83" i="12"/>
  <c r="BY83" i="12"/>
  <c r="BX83" i="12"/>
  <c r="CC82" i="12"/>
  <c r="CB80" i="12"/>
  <c r="CA80" i="12"/>
  <c r="BZ80" i="12"/>
  <c r="BY80" i="12"/>
  <c r="BX80" i="12"/>
  <c r="CC79" i="12"/>
  <c r="CB76" i="12"/>
  <c r="CA76" i="12"/>
  <c r="BZ76" i="12"/>
  <c r="BY76" i="12"/>
  <c r="BX76" i="12"/>
  <c r="CC75" i="12"/>
  <c r="CB73" i="12"/>
  <c r="CA73" i="12"/>
  <c r="BZ73" i="12"/>
  <c r="BY73" i="12"/>
  <c r="BX73" i="12"/>
  <c r="CC72" i="12"/>
  <c r="CB70" i="12"/>
  <c r="CA70" i="12"/>
  <c r="BZ70" i="12"/>
  <c r="BY70" i="12"/>
  <c r="BX70" i="12"/>
  <c r="CC69" i="12"/>
  <c r="CB66" i="12"/>
  <c r="CA66" i="12"/>
  <c r="BZ66" i="12"/>
  <c r="BY66" i="12"/>
  <c r="BX66" i="12"/>
  <c r="CC65" i="12"/>
  <c r="CB63" i="12"/>
  <c r="CA63" i="12"/>
  <c r="BZ63" i="12"/>
  <c r="BY63" i="12"/>
  <c r="BX63" i="12"/>
  <c r="CC63" i="12" s="1"/>
  <c r="CC62" i="12"/>
  <c r="CB60" i="12"/>
  <c r="CA60" i="12"/>
  <c r="BZ60" i="12"/>
  <c r="BY60" i="12"/>
  <c r="BX60" i="12"/>
  <c r="CC59" i="12"/>
  <c r="CB56" i="12"/>
  <c r="CA56" i="12"/>
  <c r="BZ56" i="12"/>
  <c r="BY56" i="12"/>
  <c r="BX56" i="12"/>
  <c r="CC55" i="12"/>
  <c r="CB53" i="12"/>
  <c r="CA53" i="12"/>
  <c r="BZ53" i="12"/>
  <c r="BY53" i="12"/>
  <c r="CC53" i="12" s="1"/>
  <c r="CD53" i="12" s="1"/>
  <c r="BX53" i="12"/>
  <c r="CC52" i="12"/>
  <c r="CB50" i="12"/>
  <c r="CA50" i="12"/>
  <c r="BZ50" i="12"/>
  <c r="BY50" i="12"/>
  <c r="BX50" i="12"/>
  <c r="CC49" i="12"/>
  <c r="CB47" i="12"/>
  <c r="CA47" i="12"/>
  <c r="BZ47" i="12"/>
  <c r="BY47" i="12"/>
  <c r="BX47" i="12"/>
  <c r="CC46" i="12"/>
  <c r="CB43" i="12"/>
  <c r="CA43" i="12"/>
  <c r="BZ43" i="12"/>
  <c r="BY43" i="12"/>
  <c r="BX43" i="12"/>
  <c r="CC42" i="12"/>
  <c r="CB40" i="12"/>
  <c r="CA40" i="12"/>
  <c r="BZ40" i="12"/>
  <c r="BY40" i="12"/>
  <c r="CC40" i="12" s="1"/>
  <c r="BX40" i="12"/>
  <c r="CC39" i="12"/>
  <c r="CB37" i="12"/>
  <c r="CA37" i="12"/>
  <c r="BZ37" i="12"/>
  <c r="BY37" i="12"/>
  <c r="BX37" i="12"/>
  <c r="CC36" i="12"/>
  <c r="CB34" i="12"/>
  <c r="CA34" i="12"/>
  <c r="BZ34" i="12"/>
  <c r="BY34" i="12"/>
  <c r="BX34" i="12"/>
  <c r="CC33" i="12"/>
  <c r="CB30" i="12"/>
  <c r="CA30" i="12"/>
  <c r="BZ30" i="12"/>
  <c r="BY30" i="12"/>
  <c r="BX30" i="12"/>
  <c r="CC29" i="12"/>
  <c r="CB27" i="12"/>
  <c r="CA27" i="12"/>
  <c r="BZ27" i="12"/>
  <c r="BY27" i="12"/>
  <c r="BX27" i="12"/>
  <c r="CC26" i="12"/>
  <c r="CB24" i="12"/>
  <c r="CA24" i="12"/>
  <c r="BZ24" i="12"/>
  <c r="BY24" i="12"/>
  <c r="BX24" i="12"/>
  <c r="CC24" i="12" s="1"/>
  <c r="CD24" i="12" s="1"/>
  <c r="CE24" i="12" s="1"/>
  <c r="CC23" i="12"/>
  <c r="CB19" i="12"/>
  <c r="CA19" i="12"/>
  <c r="BZ19" i="12"/>
  <c r="BY19" i="12"/>
  <c r="BX19" i="12"/>
  <c r="CC18" i="12"/>
  <c r="CB16" i="12"/>
  <c r="CA16" i="12"/>
  <c r="BZ16" i="12"/>
  <c r="BY16" i="12"/>
  <c r="BX16" i="12"/>
  <c r="CC16" i="12" s="1"/>
  <c r="CD16" i="12" s="1"/>
  <c r="CC15" i="12"/>
  <c r="CB13" i="12"/>
  <c r="CA13" i="12"/>
  <c r="BZ13" i="12"/>
  <c r="BY13" i="12"/>
  <c r="BX13" i="12"/>
  <c r="BS90" i="12"/>
  <c r="BR90" i="12"/>
  <c r="BQ90" i="12"/>
  <c r="BT90" i="12" s="1"/>
  <c r="BU90" i="12" s="1"/>
  <c r="BP90" i="12"/>
  <c r="BO90" i="12"/>
  <c r="BT89" i="12"/>
  <c r="BS86" i="12"/>
  <c r="BR86" i="12"/>
  <c r="BQ86" i="12"/>
  <c r="BP86" i="12"/>
  <c r="BO86" i="12"/>
  <c r="BT86" i="12" s="1"/>
  <c r="BT85" i="12"/>
  <c r="BS83" i="12"/>
  <c r="BR83" i="12"/>
  <c r="BQ83" i="12"/>
  <c r="BP83" i="12"/>
  <c r="BO83" i="12"/>
  <c r="BT82" i="12"/>
  <c r="BS80" i="12"/>
  <c r="BR80" i="12"/>
  <c r="BQ80" i="12"/>
  <c r="BP80" i="12"/>
  <c r="BO80" i="12"/>
  <c r="BT79" i="12"/>
  <c r="BS76" i="12"/>
  <c r="BR76" i="12"/>
  <c r="BQ76" i="12"/>
  <c r="BT76" i="12" s="1"/>
  <c r="BU76" i="12" s="1"/>
  <c r="BP76" i="12"/>
  <c r="BO76" i="12"/>
  <c r="BT75" i="12"/>
  <c r="BS73" i="12"/>
  <c r="BR73" i="12"/>
  <c r="BQ73" i="12"/>
  <c r="BP73" i="12"/>
  <c r="BO73" i="12"/>
  <c r="BT72" i="12"/>
  <c r="BS70" i="12"/>
  <c r="BR70" i="12"/>
  <c r="BQ70" i="12"/>
  <c r="BT70" i="12" s="1"/>
  <c r="BU70" i="12" s="1"/>
  <c r="BP70" i="12"/>
  <c r="BO70" i="12"/>
  <c r="BT69" i="12"/>
  <c r="BS66" i="12"/>
  <c r="BR66" i="12"/>
  <c r="BQ66" i="12"/>
  <c r="BP66" i="12"/>
  <c r="BO66" i="12"/>
  <c r="BT66" i="12" s="1"/>
  <c r="BT65" i="12"/>
  <c r="BS63" i="12"/>
  <c r="BR63" i="12"/>
  <c r="BQ63" i="12"/>
  <c r="BT63" i="12" s="1"/>
  <c r="BP63" i="12"/>
  <c r="BO63" i="12"/>
  <c r="BT62" i="12"/>
  <c r="BS60" i="12"/>
  <c r="BR60" i="12"/>
  <c r="BQ60" i="12"/>
  <c r="BP60" i="12"/>
  <c r="BO60" i="12"/>
  <c r="BT60" i="12" s="1"/>
  <c r="BU60" i="12" s="1"/>
  <c r="BT59" i="12"/>
  <c r="BS56" i="12"/>
  <c r="BR56" i="12"/>
  <c r="BQ56" i="12"/>
  <c r="BT56" i="12" s="1"/>
  <c r="BP56" i="12"/>
  <c r="BO56" i="12"/>
  <c r="BT55" i="12"/>
  <c r="BS53" i="12"/>
  <c r="BR53" i="12"/>
  <c r="BQ53" i="12"/>
  <c r="BP53" i="12"/>
  <c r="BO53" i="12"/>
  <c r="BT52" i="12"/>
  <c r="BS50" i="12"/>
  <c r="BR50" i="12"/>
  <c r="BQ50" i="12"/>
  <c r="BP50" i="12"/>
  <c r="BO50" i="12"/>
  <c r="BT49" i="12"/>
  <c r="BS47" i="12"/>
  <c r="BR47" i="12"/>
  <c r="BQ47" i="12"/>
  <c r="BP47" i="12"/>
  <c r="BO47" i="12"/>
  <c r="BT47" i="12" s="1"/>
  <c r="BT46" i="12"/>
  <c r="BS43" i="12"/>
  <c r="BR43" i="12"/>
  <c r="BQ43" i="12"/>
  <c r="BP43" i="12"/>
  <c r="BO43" i="12"/>
  <c r="BT42" i="12"/>
  <c r="BS40" i="12"/>
  <c r="BR40" i="12"/>
  <c r="BQ40" i="12"/>
  <c r="BP40" i="12"/>
  <c r="BO40" i="12"/>
  <c r="BT39" i="12"/>
  <c r="BS37" i="12"/>
  <c r="BR37" i="12"/>
  <c r="BQ37" i="12"/>
  <c r="BT37" i="12" s="1"/>
  <c r="BP37" i="12"/>
  <c r="BO37" i="12"/>
  <c r="BT36" i="12"/>
  <c r="BS34" i="12"/>
  <c r="BR34" i="12"/>
  <c r="BQ34" i="12"/>
  <c r="BP34" i="12"/>
  <c r="BO34" i="12"/>
  <c r="BT33" i="12"/>
  <c r="BS30" i="12"/>
  <c r="BR30" i="12"/>
  <c r="BQ30" i="12"/>
  <c r="BT30" i="12" s="1"/>
  <c r="BU30" i="12" s="1"/>
  <c r="BV30" i="12" s="1"/>
  <c r="BP30" i="12"/>
  <c r="BO30" i="12"/>
  <c r="BT29" i="12"/>
  <c r="BS27" i="12"/>
  <c r="BR27" i="12"/>
  <c r="BQ27" i="12"/>
  <c r="BP27" i="12"/>
  <c r="BO27" i="12"/>
  <c r="BT27" i="12" s="1"/>
  <c r="BU27" i="12" s="1"/>
  <c r="BT26" i="12"/>
  <c r="BS24" i="12"/>
  <c r="BR24" i="12"/>
  <c r="BQ24" i="12"/>
  <c r="BP24" i="12"/>
  <c r="BO24" i="12"/>
  <c r="BT23" i="12"/>
  <c r="BS19" i="12"/>
  <c r="BR19" i="12"/>
  <c r="BQ19" i="12"/>
  <c r="BP19" i="12"/>
  <c r="BO19" i="12"/>
  <c r="BT19" i="12" s="1"/>
  <c r="BU19" i="12" s="1"/>
  <c r="BV19" i="12" s="1"/>
  <c r="BT18" i="12"/>
  <c r="BS16" i="12"/>
  <c r="BR16" i="12"/>
  <c r="BQ16" i="12"/>
  <c r="BT16" i="12" s="1"/>
  <c r="BU16" i="12" s="1"/>
  <c r="BP16" i="12"/>
  <c r="BO16" i="12"/>
  <c r="BT15" i="12"/>
  <c r="BS13" i="12"/>
  <c r="BR13" i="12"/>
  <c r="BQ13" i="12"/>
  <c r="BP13" i="12"/>
  <c r="BO13" i="12"/>
  <c r="BT13" i="12" s="1"/>
  <c r="BT12" i="12"/>
  <c r="BJ90" i="12"/>
  <c r="BI90" i="12"/>
  <c r="BH90" i="12"/>
  <c r="BK90" i="12" s="1"/>
  <c r="BL90" i="12" s="1"/>
  <c r="BG90" i="12"/>
  <c r="BF90" i="12"/>
  <c r="BK89" i="12"/>
  <c r="BJ86" i="12"/>
  <c r="BI86" i="12"/>
  <c r="BH86" i="12"/>
  <c r="BG86" i="12"/>
  <c r="BF86" i="12"/>
  <c r="BK86" i="12" s="1"/>
  <c r="BL86" i="12" s="1"/>
  <c r="BK85" i="12"/>
  <c r="BJ83" i="12"/>
  <c r="BI83" i="12"/>
  <c r="BH83" i="12"/>
  <c r="BG83" i="12"/>
  <c r="BF83" i="12"/>
  <c r="BK82" i="12"/>
  <c r="BJ80" i="12"/>
  <c r="BI80" i="12"/>
  <c r="BH80" i="12"/>
  <c r="BG80" i="12"/>
  <c r="BF80" i="12"/>
  <c r="BK80" i="12" s="1"/>
  <c r="BK79" i="12"/>
  <c r="BJ76" i="12"/>
  <c r="BI76" i="12"/>
  <c r="BH76" i="12"/>
  <c r="BK76" i="12" s="1"/>
  <c r="BG76" i="12"/>
  <c r="BF76" i="12"/>
  <c r="BK75" i="12"/>
  <c r="BJ73" i="12"/>
  <c r="BI73" i="12"/>
  <c r="BH73" i="12"/>
  <c r="BG73" i="12"/>
  <c r="BF73" i="12"/>
  <c r="BK72" i="12"/>
  <c r="BJ70" i="12"/>
  <c r="BI70" i="12"/>
  <c r="BH70" i="12"/>
  <c r="BK70" i="12" s="1"/>
  <c r="BL70" i="12" s="1"/>
  <c r="BM70" i="12" s="1"/>
  <c r="BG70" i="12"/>
  <c r="BF70" i="12"/>
  <c r="BK69" i="12"/>
  <c r="BJ66" i="12"/>
  <c r="BI66" i="12"/>
  <c r="BH66" i="12"/>
  <c r="BG66" i="12"/>
  <c r="BF66" i="12"/>
  <c r="BK65" i="12"/>
  <c r="BJ63" i="12"/>
  <c r="BI63" i="12"/>
  <c r="BH63" i="12"/>
  <c r="BK63" i="12" s="1"/>
  <c r="BL63" i="12" s="1"/>
  <c r="BG63" i="12"/>
  <c r="BF63" i="12"/>
  <c r="BK62" i="12"/>
  <c r="BJ60" i="12"/>
  <c r="BI60" i="12"/>
  <c r="BH60" i="12"/>
  <c r="BG60" i="12"/>
  <c r="BF60" i="12"/>
  <c r="BK60" i="12" s="1"/>
  <c r="BL60" i="12" s="1"/>
  <c r="BK59" i="12"/>
  <c r="BJ56" i="12"/>
  <c r="BI56" i="12"/>
  <c r="BH56" i="12"/>
  <c r="BG56" i="12"/>
  <c r="BF56" i="12"/>
  <c r="BK55" i="12"/>
  <c r="BJ53" i="12"/>
  <c r="BI53" i="12"/>
  <c r="BH53" i="12"/>
  <c r="BG53" i="12"/>
  <c r="BF53" i="12"/>
  <c r="BK53" i="12" s="1"/>
  <c r="BK52" i="12"/>
  <c r="BJ50" i="12"/>
  <c r="BI50" i="12"/>
  <c r="BH50" i="12"/>
  <c r="BK50" i="12" s="1"/>
  <c r="BL50" i="12" s="1"/>
  <c r="BM50" i="12" s="1"/>
  <c r="BG50" i="12"/>
  <c r="BF50" i="12"/>
  <c r="BK49" i="12"/>
  <c r="BJ47" i="12"/>
  <c r="BI47" i="12"/>
  <c r="BH47" i="12"/>
  <c r="BG47" i="12"/>
  <c r="BF47" i="12"/>
  <c r="BK46" i="12"/>
  <c r="BJ43" i="12"/>
  <c r="BI43" i="12"/>
  <c r="BH43" i="12"/>
  <c r="BK43" i="12" s="1"/>
  <c r="BG43" i="12"/>
  <c r="BF43" i="12"/>
  <c r="BK42" i="12"/>
  <c r="BJ40" i="12"/>
  <c r="BI40" i="12"/>
  <c r="BH40" i="12"/>
  <c r="BG40" i="12"/>
  <c r="BF40" i="12"/>
  <c r="BK40" i="12" s="1"/>
  <c r="BL40" i="12" s="1"/>
  <c r="BM40" i="12" s="1"/>
  <c r="BK39" i="12"/>
  <c r="BJ37" i="12"/>
  <c r="BI37" i="12"/>
  <c r="BH37" i="12"/>
  <c r="BG37" i="12"/>
  <c r="BF37" i="12"/>
  <c r="BK36" i="12"/>
  <c r="BJ34" i="12"/>
  <c r="BI34" i="12"/>
  <c r="BH34" i="12"/>
  <c r="BG34" i="12"/>
  <c r="BF34" i="12"/>
  <c r="BK34" i="12" s="1"/>
  <c r="BL34" i="12" s="1"/>
  <c r="BK33" i="12"/>
  <c r="BJ30" i="12"/>
  <c r="BI30" i="12"/>
  <c r="BH30" i="12"/>
  <c r="BK30" i="12" s="1"/>
  <c r="BL30" i="12" s="1"/>
  <c r="BG30" i="12"/>
  <c r="BF30" i="12"/>
  <c r="BK29" i="12"/>
  <c r="BJ27" i="12"/>
  <c r="BI27" i="12"/>
  <c r="BH27" i="12"/>
  <c r="BG27" i="12"/>
  <c r="BF27" i="12"/>
  <c r="BK27" i="12" s="1"/>
  <c r="BK26" i="12"/>
  <c r="BJ24" i="12"/>
  <c r="BI24" i="12"/>
  <c r="BH24" i="12"/>
  <c r="BK24" i="12" s="1"/>
  <c r="BG24" i="12"/>
  <c r="BF24" i="12"/>
  <c r="BK23" i="12"/>
  <c r="BJ19" i="12"/>
  <c r="BI19" i="12"/>
  <c r="BH19" i="12"/>
  <c r="BG19" i="12"/>
  <c r="BF19" i="12"/>
  <c r="BK19" i="12" s="1"/>
  <c r="BK18" i="12"/>
  <c r="BJ16" i="12"/>
  <c r="BI16" i="12"/>
  <c r="BH16" i="12"/>
  <c r="BG16" i="12"/>
  <c r="BF16" i="12"/>
  <c r="BK15" i="12"/>
  <c r="BJ13" i="12"/>
  <c r="BI13" i="12"/>
  <c r="BH13" i="12"/>
  <c r="BG13" i="12"/>
  <c r="BF13" i="12"/>
  <c r="BK12" i="12"/>
  <c r="BA90" i="12"/>
  <c r="AZ90" i="12"/>
  <c r="AY90" i="12"/>
  <c r="AX90" i="12"/>
  <c r="AW90" i="12"/>
  <c r="BB89" i="12"/>
  <c r="BA86" i="12"/>
  <c r="AZ86" i="12"/>
  <c r="AY86" i="12"/>
  <c r="AX86" i="12"/>
  <c r="AW86" i="12"/>
  <c r="BB85" i="12"/>
  <c r="BA83" i="12"/>
  <c r="AZ83" i="12"/>
  <c r="AY83" i="12"/>
  <c r="AX83" i="12"/>
  <c r="AW83" i="12"/>
  <c r="BB82" i="12"/>
  <c r="BA80" i="12"/>
  <c r="AZ80" i="12"/>
  <c r="AY80" i="12"/>
  <c r="AX80" i="12"/>
  <c r="AW80" i="12"/>
  <c r="BB80" i="12" s="1"/>
  <c r="BC80" i="12" s="1"/>
  <c r="BB79" i="12"/>
  <c r="BA76" i="12"/>
  <c r="AZ76" i="12"/>
  <c r="AY76" i="12"/>
  <c r="BB76" i="12" s="1"/>
  <c r="BC76" i="12" s="1"/>
  <c r="AX76" i="12"/>
  <c r="AW76" i="12"/>
  <c r="BB75" i="12"/>
  <c r="BA73" i="12"/>
  <c r="AZ73" i="12"/>
  <c r="AY73" i="12"/>
  <c r="AX73" i="12"/>
  <c r="AW73" i="12"/>
  <c r="BB73" i="12" s="1"/>
  <c r="BC73" i="12" s="1"/>
  <c r="BB72" i="12"/>
  <c r="BA70" i="12"/>
  <c r="AZ70" i="12"/>
  <c r="AY70" i="12"/>
  <c r="BB70" i="12" s="1"/>
  <c r="AX70" i="12"/>
  <c r="AW70" i="12"/>
  <c r="BB69" i="12"/>
  <c r="BA66" i="12"/>
  <c r="AZ66" i="12"/>
  <c r="AY66" i="12"/>
  <c r="AX66" i="12"/>
  <c r="AW66" i="12"/>
  <c r="BB66" i="12" s="1"/>
  <c r="BB65" i="12"/>
  <c r="BA63" i="12"/>
  <c r="AZ63" i="12"/>
  <c r="AY63" i="12"/>
  <c r="AX63" i="12"/>
  <c r="AW63" i="12"/>
  <c r="BB62" i="12"/>
  <c r="BA60" i="12"/>
  <c r="AZ60" i="12"/>
  <c r="AY60" i="12"/>
  <c r="AX60" i="12"/>
  <c r="AW60" i="12"/>
  <c r="BB60" i="12" s="1"/>
  <c r="BB59" i="12"/>
  <c r="BA56" i="12"/>
  <c r="AZ56" i="12"/>
  <c r="AY56" i="12"/>
  <c r="AX56" i="12"/>
  <c r="AW56" i="12"/>
  <c r="BB55" i="12"/>
  <c r="BA53" i="12"/>
  <c r="AZ53" i="12"/>
  <c r="AY53" i="12"/>
  <c r="AX53" i="12"/>
  <c r="AW53" i="12"/>
  <c r="BB52" i="12"/>
  <c r="BA50" i="12"/>
  <c r="AZ50" i="12"/>
  <c r="AY50" i="12"/>
  <c r="BB50" i="12" s="1"/>
  <c r="BC50" i="12" s="1"/>
  <c r="BD50" i="12" s="1"/>
  <c r="AX50" i="12"/>
  <c r="AW50" i="12"/>
  <c r="BB49" i="12"/>
  <c r="BA47" i="12"/>
  <c r="AZ47" i="12"/>
  <c r="AY47" i="12"/>
  <c r="AX47" i="12"/>
  <c r="AW47" i="12"/>
  <c r="BB47" i="12" s="1"/>
  <c r="BC47" i="12" s="1"/>
  <c r="BB46" i="12"/>
  <c r="BA43" i="12"/>
  <c r="AZ43" i="12"/>
  <c r="AY43" i="12"/>
  <c r="BB43" i="12" s="1"/>
  <c r="BC43" i="12" s="1"/>
  <c r="AX43" i="12"/>
  <c r="AW43" i="12"/>
  <c r="BB42" i="12"/>
  <c r="BA40" i="12"/>
  <c r="AZ40" i="12"/>
  <c r="AY40" i="12"/>
  <c r="AX40" i="12"/>
  <c r="AW40" i="12"/>
  <c r="BB39" i="12"/>
  <c r="BA37" i="12"/>
  <c r="AZ37" i="12"/>
  <c r="AY37" i="12"/>
  <c r="BB37" i="12" s="1"/>
  <c r="BC37" i="12" s="1"/>
  <c r="AX37" i="12"/>
  <c r="AW37" i="12"/>
  <c r="BB36" i="12"/>
  <c r="BA34" i="12"/>
  <c r="AZ34" i="12"/>
  <c r="AY34" i="12"/>
  <c r="AX34" i="12"/>
  <c r="AW34" i="12"/>
  <c r="BB34" i="12" s="1"/>
  <c r="BB33" i="12"/>
  <c r="BA30" i="12"/>
  <c r="AZ30" i="12"/>
  <c r="AY30" i="12"/>
  <c r="BB30" i="12" s="1"/>
  <c r="AX30" i="12"/>
  <c r="AW30" i="12"/>
  <c r="BB29" i="12"/>
  <c r="BA27" i="12"/>
  <c r="AZ27" i="12"/>
  <c r="AY27" i="12"/>
  <c r="AX27" i="12"/>
  <c r="AW27" i="12"/>
  <c r="BB27" i="12" s="1"/>
  <c r="BC27" i="12" s="1"/>
  <c r="BB26" i="12"/>
  <c r="BA24" i="12"/>
  <c r="AZ24" i="12"/>
  <c r="AY24" i="12"/>
  <c r="AX24" i="12"/>
  <c r="AW24" i="12"/>
  <c r="BB23" i="12"/>
  <c r="BA19" i="12"/>
  <c r="AZ19" i="12"/>
  <c r="AY19" i="12"/>
  <c r="AX19" i="12"/>
  <c r="AW19" i="12"/>
  <c r="BB18" i="12"/>
  <c r="BA16" i="12"/>
  <c r="AZ16" i="12"/>
  <c r="AY16" i="12"/>
  <c r="BB16" i="12" s="1"/>
  <c r="BC16" i="12" s="1"/>
  <c r="BD16" i="12" s="1"/>
  <c r="AX16" i="12"/>
  <c r="AW16" i="12"/>
  <c r="BB15" i="12"/>
  <c r="BA13" i="12"/>
  <c r="AZ13" i="12"/>
  <c r="AY13" i="12"/>
  <c r="AX13" i="12"/>
  <c r="AW13" i="12"/>
  <c r="BB13" i="12" s="1"/>
  <c r="BB12" i="12"/>
  <c r="AR90" i="12"/>
  <c r="AQ90" i="12"/>
  <c r="AP90" i="12"/>
  <c r="AS90" i="12" s="1"/>
  <c r="AT90" i="12" s="1"/>
  <c r="AU90" i="12" s="1"/>
  <c r="AO90" i="12"/>
  <c r="AN90" i="12"/>
  <c r="AS89" i="12"/>
  <c r="AR86" i="12"/>
  <c r="AQ86" i="12"/>
  <c r="AP86" i="12"/>
  <c r="AO86" i="12"/>
  <c r="AN86" i="12"/>
  <c r="AS86" i="12" s="1"/>
  <c r="AT86" i="12" s="1"/>
  <c r="AU86" i="12" s="1"/>
  <c r="AS85" i="12"/>
  <c r="AR83" i="12"/>
  <c r="AQ83" i="12"/>
  <c r="AP83" i="12"/>
  <c r="AO83" i="12"/>
  <c r="AN83" i="12"/>
  <c r="AS82" i="12"/>
  <c r="AR80" i="12"/>
  <c r="AQ80" i="12"/>
  <c r="AP80" i="12"/>
  <c r="AO80" i="12"/>
  <c r="AN80" i="12"/>
  <c r="AS80" i="12" s="1"/>
  <c r="AT80" i="12" s="1"/>
  <c r="AS79" i="12"/>
  <c r="AR76" i="12"/>
  <c r="AQ76" i="12"/>
  <c r="AP76" i="12"/>
  <c r="AS76" i="12" s="1"/>
  <c r="AT76" i="12" s="1"/>
  <c r="AO76" i="12"/>
  <c r="AN76" i="12"/>
  <c r="AS75" i="12"/>
  <c r="AR73" i="12"/>
  <c r="AQ73" i="12"/>
  <c r="AP73" i="12"/>
  <c r="AO73" i="12"/>
  <c r="AN73" i="12"/>
  <c r="AS73" i="12" s="1"/>
  <c r="AT73" i="12" s="1"/>
  <c r="AU73" i="12" s="1"/>
  <c r="AS72" i="12"/>
  <c r="AR70" i="12"/>
  <c r="AQ70" i="12"/>
  <c r="AP70" i="12"/>
  <c r="AO70" i="12"/>
  <c r="AN70" i="12"/>
  <c r="AS69" i="12"/>
  <c r="AR66" i="12"/>
  <c r="AQ66" i="12"/>
  <c r="AP66" i="12"/>
  <c r="AO66" i="12"/>
  <c r="AN66" i="12"/>
  <c r="AS66" i="12" s="1"/>
  <c r="AT66" i="12" s="1"/>
  <c r="AU66" i="12" s="1"/>
  <c r="AS65" i="12"/>
  <c r="AR63" i="12"/>
  <c r="AQ63" i="12"/>
  <c r="AP63" i="12"/>
  <c r="AS63" i="12" s="1"/>
  <c r="AT63" i="12" s="1"/>
  <c r="AU63" i="12" s="1"/>
  <c r="AO63" i="12"/>
  <c r="AN63" i="12"/>
  <c r="AS62" i="12"/>
  <c r="AR60" i="12"/>
  <c r="AQ60" i="12"/>
  <c r="AP60" i="12"/>
  <c r="AO60" i="12"/>
  <c r="AN60" i="12"/>
  <c r="AS60" i="12" s="1"/>
  <c r="AT60" i="12" s="1"/>
  <c r="AS59" i="12"/>
  <c r="AR56" i="12"/>
  <c r="AQ56" i="12"/>
  <c r="AP56" i="12"/>
  <c r="AS56" i="12" s="1"/>
  <c r="AT56" i="12" s="1"/>
  <c r="AU56" i="12" s="1"/>
  <c r="AO56" i="12"/>
  <c r="AN56" i="12"/>
  <c r="AS55" i="12"/>
  <c r="AR53" i="12"/>
  <c r="AQ53" i="12"/>
  <c r="AP53" i="12"/>
  <c r="AO53" i="12"/>
  <c r="AN53" i="12"/>
  <c r="AS52" i="12"/>
  <c r="AR50" i="12"/>
  <c r="AQ50" i="12"/>
  <c r="AP50" i="12"/>
  <c r="AO50" i="12"/>
  <c r="AN50" i="12"/>
  <c r="AS49" i="12"/>
  <c r="AR47" i="12"/>
  <c r="AQ47" i="12"/>
  <c r="AP47" i="12"/>
  <c r="AO47" i="12"/>
  <c r="AN47" i="12"/>
  <c r="AS46" i="12"/>
  <c r="AR43" i="12"/>
  <c r="AQ43" i="12"/>
  <c r="AP43" i="12"/>
  <c r="AS43" i="12" s="1"/>
  <c r="AO43" i="12"/>
  <c r="AN43" i="12"/>
  <c r="AS42" i="12"/>
  <c r="AR40" i="12"/>
  <c r="AQ40" i="12"/>
  <c r="AP40" i="12"/>
  <c r="AO40" i="12"/>
  <c r="AN40" i="12"/>
  <c r="AS39" i="12"/>
  <c r="AR37" i="12"/>
  <c r="AQ37" i="12"/>
  <c r="AP37" i="12"/>
  <c r="AO37" i="12"/>
  <c r="AN37" i="12"/>
  <c r="AS36" i="12"/>
  <c r="AR34" i="12"/>
  <c r="AQ34" i="12"/>
  <c r="AP34" i="12"/>
  <c r="AO34" i="12"/>
  <c r="AN34" i="12"/>
  <c r="AS34" i="12" s="1"/>
  <c r="AT34" i="12" s="1"/>
  <c r="AU34" i="12" s="1"/>
  <c r="AS33" i="12"/>
  <c r="AR30" i="12"/>
  <c r="AQ30" i="12"/>
  <c r="AP30" i="12"/>
  <c r="AS30" i="12" s="1"/>
  <c r="AT30" i="12" s="1"/>
  <c r="AU30" i="12" s="1"/>
  <c r="AO30" i="12"/>
  <c r="AN30" i="12"/>
  <c r="AS29" i="12"/>
  <c r="AR27" i="12"/>
  <c r="AQ27" i="12"/>
  <c r="AP27" i="12"/>
  <c r="AO27" i="12"/>
  <c r="AN27" i="12"/>
  <c r="AS26" i="12"/>
  <c r="AR24" i="12"/>
  <c r="AQ24" i="12"/>
  <c r="AP24" i="12"/>
  <c r="AS24" i="12" s="1"/>
  <c r="AT24" i="12" s="1"/>
  <c r="AU24" i="12" s="1"/>
  <c r="AO24" i="12"/>
  <c r="AN24" i="12"/>
  <c r="AS23" i="12"/>
  <c r="AR19" i="12"/>
  <c r="AQ19" i="12"/>
  <c r="AP19" i="12"/>
  <c r="AO19" i="12"/>
  <c r="AN19" i="12"/>
  <c r="AS19" i="12" s="1"/>
  <c r="AS18" i="12"/>
  <c r="AR16" i="12"/>
  <c r="AQ16" i="12"/>
  <c r="AP16" i="12"/>
  <c r="AS16" i="12" s="1"/>
  <c r="AT16" i="12" s="1"/>
  <c r="AU16" i="12" s="1"/>
  <c r="AO16" i="12"/>
  <c r="AN16" i="12"/>
  <c r="AS15" i="12"/>
  <c r="AR13" i="12"/>
  <c r="AQ13" i="12"/>
  <c r="AP13" i="12"/>
  <c r="AO13" i="12"/>
  <c r="AN13" i="12"/>
  <c r="AS13" i="12" s="1"/>
  <c r="AS12" i="12"/>
  <c r="AI53" i="12"/>
  <c r="AH53" i="12"/>
  <c r="AG53" i="12"/>
  <c r="AJ53" i="12" s="1"/>
  <c r="AK53" i="12" s="1"/>
  <c r="AL53" i="12" s="1"/>
  <c r="AF53" i="12"/>
  <c r="AE53" i="12"/>
  <c r="AJ52" i="12"/>
  <c r="AJ12" i="12"/>
  <c r="AU60" i="12"/>
  <c r="BC60" i="12"/>
  <c r="BD60" i="12" s="1"/>
  <c r="BD73" i="12"/>
  <c r="BB86" i="12"/>
  <c r="BC86" i="12" s="1"/>
  <c r="BD86" i="12" s="1"/>
  <c r="BK13" i="12"/>
  <c r="BL13" i="12" s="1"/>
  <c r="BM13" i="12" s="1"/>
  <c r="BM93" i="12" s="1"/>
  <c r="BL19" i="12"/>
  <c r="BM19" i="12"/>
  <c r="BM34" i="12"/>
  <c r="BK47" i="12"/>
  <c r="BL47" i="12"/>
  <c r="BM47" i="12" s="1"/>
  <c r="BL53" i="12"/>
  <c r="BM53" i="12" s="1"/>
  <c r="BM60" i="12"/>
  <c r="BK66" i="12"/>
  <c r="BL66" i="12" s="1"/>
  <c r="BM66" i="12" s="1"/>
  <c r="BK73" i="12"/>
  <c r="BL73" i="12" s="1"/>
  <c r="BM73" i="12" s="1"/>
  <c r="BL80" i="12"/>
  <c r="BM80" i="12"/>
  <c r="BM86" i="12"/>
  <c r="BT34" i="12"/>
  <c r="BU34" i="12"/>
  <c r="BV34" i="12" s="1"/>
  <c r="BU47" i="12"/>
  <c r="BV47" i="12" s="1"/>
  <c r="BV60" i="12"/>
  <c r="BT73" i="12"/>
  <c r="BU73" i="12" s="1"/>
  <c r="BV73" i="12" s="1"/>
  <c r="BT80" i="12"/>
  <c r="BU80" i="12" s="1"/>
  <c r="BV80" i="12" s="1"/>
  <c r="BU86" i="12"/>
  <c r="BV86" i="12"/>
  <c r="CE16" i="12"/>
  <c r="CC30" i="12"/>
  <c r="CD30" i="12"/>
  <c r="CE30" i="12" s="1"/>
  <c r="CC50" i="12"/>
  <c r="CD50" i="12" s="1"/>
  <c r="CE50" i="12" s="1"/>
  <c r="CC56" i="12"/>
  <c r="CD56" i="12" s="1"/>
  <c r="CE56" i="12" s="1"/>
  <c r="CD63" i="12"/>
  <c r="CE63" i="12"/>
  <c r="CC76" i="12"/>
  <c r="CD76" i="12" s="1"/>
  <c r="CE76" i="12" s="1"/>
  <c r="CC90" i="12"/>
  <c r="CD90" i="12"/>
  <c r="CE90" i="12" s="1"/>
  <c r="AT19" i="12"/>
  <c r="AU19" i="12" s="1"/>
  <c r="AS47" i="12"/>
  <c r="AT47" i="12" s="1"/>
  <c r="AU47" i="12" s="1"/>
  <c r="BB19" i="12"/>
  <c r="BC19" i="12" s="1"/>
  <c r="BD19" i="12" s="1"/>
  <c r="BC34" i="12"/>
  <c r="BD34" i="12"/>
  <c r="BD47" i="12"/>
  <c r="AT43" i="12"/>
  <c r="AU43" i="12" s="1"/>
  <c r="AS70" i="12"/>
  <c r="AT70" i="12" s="1"/>
  <c r="AU70" i="12" s="1"/>
  <c r="AS83" i="12"/>
  <c r="AT83" i="12" s="1"/>
  <c r="AU83" i="12" s="1"/>
  <c r="BD37" i="12"/>
  <c r="BB63" i="12"/>
  <c r="BC63" i="12"/>
  <c r="BD63" i="12" s="1"/>
  <c r="BC70" i="12"/>
  <c r="BD70" i="12" s="1"/>
  <c r="BD76" i="12"/>
  <c r="BK16" i="12"/>
  <c r="BL16" i="12" s="1"/>
  <c r="BM16" i="12" s="1"/>
  <c r="BK37" i="12"/>
  <c r="BL37" i="12" s="1"/>
  <c r="BM37" i="12" s="1"/>
  <c r="BL43" i="12"/>
  <c r="BM43" i="12"/>
  <c r="BM63" i="12"/>
  <c r="BK83" i="12"/>
  <c r="BL83" i="12"/>
  <c r="BM83" i="12" s="1"/>
  <c r="BU37" i="12"/>
  <c r="BV37" i="12" s="1"/>
  <c r="BV76" i="12"/>
  <c r="CC83" i="12"/>
  <c r="CD83" i="12" s="1"/>
  <c r="CE83" i="12" s="1"/>
  <c r="BB83" i="12"/>
  <c r="BC83" i="12" s="1"/>
  <c r="BD83" i="12" s="1"/>
  <c r="BL27" i="12"/>
  <c r="BM27" i="12"/>
  <c r="BV16" i="12"/>
  <c r="BT43" i="12"/>
  <c r="BU43" i="12"/>
  <c r="BV43" i="12" s="1"/>
  <c r="BU56" i="12"/>
  <c r="BV56" i="12" s="1"/>
  <c r="BV70" i="12"/>
  <c r="BT83" i="12"/>
  <c r="BU83" i="12" s="1"/>
  <c r="BV83" i="12" s="1"/>
  <c r="CC27" i="12"/>
  <c r="CD27" i="12" s="1"/>
  <c r="CE27" i="12" s="1"/>
  <c r="CD40" i="12"/>
  <c r="CE40" i="12"/>
  <c r="CE53" i="12"/>
  <c r="CC66" i="12"/>
  <c r="CD66" i="12" s="1"/>
  <c r="CE66" i="12" s="1"/>
  <c r="CC80" i="12"/>
  <c r="CD80" i="12"/>
  <c r="CE80" i="12" s="1"/>
  <c r="AS37" i="12"/>
  <c r="AT37" i="12" s="1"/>
  <c r="AU37" i="12" s="1"/>
  <c r="AS50" i="12"/>
  <c r="AT50" i="12" s="1"/>
  <c r="AU50" i="12" s="1"/>
  <c r="AU76" i="12"/>
  <c r="BB24" i="12"/>
  <c r="BC24" i="12"/>
  <c r="BD24" i="12" s="1"/>
  <c r="BC30" i="12"/>
  <c r="BD30" i="12" s="1"/>
  <c r="BD43" i="12"/>
  <c r="BB56" i="12"/>
  <c r="BC56" i="12" s="1"/>
  <c r="BD56" i="12" s="1"/>
  <c r="BB90" i="12"/>
  <c r="BC90" i="12" s="1"/>
  <c r="BD90" i="12" s="1"/>
  <c r="BL24" i="12"/>
  <c r="BM24" i="12"/>
  <c r="BM30" i="12"/>
  <c r="BK56" i="12"/>
  <c r="BL56" i="12"/>
  <c r="BM56" i="12" s="1"/>
  <c r="BL76" i="12"/>
  <c r="BM76" i="12" s="1"/>
  <c r="BM90" i="12"/>
  <c r="BT24" i="12"/>
  <c r="BU24" i="12" s="1"/>
  <c r="BV24" i="12" s="1"/>
  <c r="BT50" i="12"/>
  <c r="BU50" i="12" s="1"/>
  <c r="BV50" i="12" s="1"/>
  <c r="BU63" i="12"/>
  <c r="BV63" i="12"/>
  <c r="BV90" i="12"/>
  <c r="AS40" i="12"/>
  <c r="AT40" i="12" s="1"/>
  <c r="AU40" i="12" s="1"/>
  <c r="AS53" i="12"/>
  <c r="AT53" i="12" s="1"/>
  <c r="AU53" i="12" s="1"/>
  <c r="AU80" i="12"/>
  <c r="BD27" i="12"/>
  <c r="BB40" i="12"/>
  <c r="BC40" i="12" s="1"/>
  <c r="BD40" i="12" s="1"/>
  <c r="BB53" i="12"/>
  <c r="BC53" i="12" s="1"/>
  <c r="BD53" i="12" s="1"/>
  <c r="BC66" i="12"/>
  <c r="BD66" i="12"/>
  <c r="BD80" i="12"/>
  <c r="BV27" i="12"/>
  <c r="BT40" i="12"/>
  <c r="BU40" i="12" s="1"/>
  <c r="BV40" i="12" s="1"/>
  <c r="BT53" i="12"/>
  <c r="BU53" i="12" s="1"/>
  <c r="BV53" i="12" s="1"/>
  <c r="BU66" i="12"/>
  <c r="BV66" i="12"/>
  <c r="CC19" i="12"/>
  <c r="CD19" i="12" s="1"/>
  <c r="CE19" i="12" s="1"/>
  <c r="CC34" i="12"/>
  <c r="CD34" i="12"/>
  <c r="CE34" i="12"/>
  <c r="CC47" i="12"/>
  <c r="CD47" i="12"/>
  <c r="CE47" i="12"/>
  <c r="CC60" i="12"/>
  <c r="CD60" i="12" s="1"/>
  <c r="CE60" i="12" s="1"/>
  <c r="CC73" i="12"/>
  <c r="CD73" i="12"/>
  <c r="CE73" i="12" s="1"/>
  <c r="CC86" i="12"/>
  <c r="CD86" i="12"/>
  <c r="CE86" i="12"/>
  <c r="AE13" i="12"/>
  <c r="AJ13" i="12" s="1"/>
  <c r="AE24" i="12"/>
  <c r="AF13" i="12"/>
  <c r="AI13" i="12"/>
  <c r="AH13" i="12"/>
  <c r="AG13" i="12"/>
  <c r="AI90" i="12"/>
  <c r="AH90" i="12"/>
  <c r="AG90" i="12"/>
  <c r="AF90" i="12"/>
  <c r="AE90" i="12"/>
  <c r="AJ90" i="12" s="1"/>
  <c r="AK90" i="12" s="1"/>
  <c r="AL90" i="12" s="1"/>
  <c r="AJ89" i="12"/>
  <c r="AI86" i="12"/>
  <c r="AH86" i="12"/>
  <c r="AG86" i="12"/>
  <c r="AJ86" i="12" s="1"/>
  <c r="AK86" i="12" s="1"/>
  <c r="AL86" i="12" s="1"/>
  <c r="AF86" i="12"/>
  <c r="AE86" i="12"/>
  <c r="AJ85" i="12"/>
  <c r="AI83" i="12"/>
  <c r="AH83" i="12"/>
  <c r="AG83" i="12"/>
  <c r="AF83" i="12"/>
  <c r="AE83" i="12"/>
  <c r="AJ83" i="12" s="1"/>
  <c r="AK83" i="12" s="1"/>
  <c r="AL83" i="12" s="1"/>
  <c r="AJ82" i="12"/>
  <c r="AI80" i="12"/>
  <c r="AH80" i="12"/>
  <c r="AG80" i="12"/>
  <c r="AJ80" i="12" s="1"/>
  <c r="AK80" i="12" s="1"/>
  <c r="AL80" i="12" s="1"/>
  <c r="AF80" i="12"/>
  <c r="AE80" i="12"/>
  <c r="AJ79" i="12"/>
  <c r="AI76" i="12"/>
  <c r="AH76" i="12"/>
  <c r="AG76" i="12"/>
  <c r="AF76" i="12"/>
  <c r="AE76" i="12"/>
  <c r="AJ75" i="12"/>
  <c r="AI73" i="12"/>
  <c r="AH73" i="12"/>
  <c r="AG73" i="12"/>
  <c r="AF73" i="12"/>
  <c r="AE73" i="12"/>
  <c r="AJ72" i="12"/>
  <c r="AI70" i="12"/>
  <c r="AH70" i="12"/>
  <c r="AG70" i="12"/>
  <c r="AF70" i="12"/>
  <c r="AE70" i="12"/>
  <c r="AJ70" i="12" s="1"/>
  <c r="AK70" i="12" s="1"/>
  <c r="AL70" i="12" s="1"/>
  <c r="AJ69" i="12"/>
  <c r="AI66" i="12"/>
  <c r="AH66" i="12"/>
  <c r="AG66" i="12"/>
  <c r="AJ66" i="12" s="1"/>
  <c r="AK66" i="12" s="1"/>
  <c r="AL66" i="12" s="1"/>
  <c r="AF66" i="12"/>
  <c r="AE66" i="12"/>
  <c r="AJ65" i="12"/>
  <c r="AI63" i="12"/>
  <c r="AH63" i="12"/>
  <c r="AG63" i="12"/>
  <c r="AF63" i="12"/>
  <c r="AE63" i="12"/>
  <c r="AJ63" i="12" s="1"/>
  <c r="AK63" i="12" s="1"/>
  <c r="AL63" i="12" s="1"/>
  <c r="AJ62" i="12"/>
  <c r="AI60" i="12"/>
  <c r="AH60" i="12"/>
  <c r="AG60" i="12"/>
  <c r="AJ60" i="12" s="1"/>
  <c r="AK60" i="12" s="1"/>
  <c r="AL60" i="12" s="1"/>
  <c r="AF60" i="12"/>
  <c r="AE60" i="12"/>
  <c r="AJ59" i="12"/>
  <c r="AI56" i="12"/>
  <c r="AH56" i="12"/>
  <c r="AG56" i="12"/>
  <c r="AF56" i="12"/>
  <c r="AE56" i="12"/>
  <c r="AJ55" i="12"/>
  <c r="AI50" i="12"/>
  <c r="AH50" i="12"/>
  <c r="AG50" i="12"/>
  <c r="AJ50" i="12" s="1"/>
  <c r="AK50" i="12" s="1"/>
  <c r="AL50" i="12" s="1"/>
  <c r="AF50" i="12"/>
  <c r="AE50" i="12"/>
  <c r="AJ49" i="12"/>
  <c r="AI47" i="12"/>
  <c r="AH47" i="12"/>
  <c r="AG47" i="12"/>
  <c r="AF47" i="12"/>
  <c r="AE47" i="12"/>
  <c r="AJ47" i="12" s="1"/>
  <c r="AK47" i="12" s="1"/>
  <c r="AL47" i="12" s="1"/>
  <c r="AJ46" i="12"/>
  <c r="AE16" i="12"/>
  <c r="AJ73" i="12"/>
  <c r="AK73" i="12" s="1"/>
  <c r="AL73" i="12" s="1"/>
  <c r="AJ56" i="12"/>
  <c r="AK56" i="12" s="1"/>
  <c r="AL56" i="12" s="1"/>
  <c r="AJ76" i="12"/>
  <c r="AK76" i="12" s="1"/>
  <c r="AL76" i="12" s="1"/>
  <c r="AI43" i="12"/>
  <c r="AH43" i="12"/>
  <c r="AG43" i="12"/>
  <c r="AF43" i="12"/>
  <c r="AE43" i="12"/>
  <c r="AJ43" i="12" s="1"/>
  <c r="AK43" i="12" s="1"/>
  <c r="AL43" i="12" s="1"/>
  <c r="AJ42" i="12"/>
  <c r="AI40" i="12"/>
  <c r="AH40" i="12"/>
  <c r="AG40" i="12"/>
  <c r="AJ40" i="12" s="1"/>
  <c r="AK40" i="12" s="1"/>
  <c r="AL40" i="12" s="1"/>
  <c r="AF40" i="12"/>
  <c r="AE40" i="12"/>
  <c r="AJ39" i="12"/>
  <c r="AI37" i="12"/>
  <c r="AH37" i="12"/>
  <c r="AG37" i="12"/>
  <c r="AF37" i="12"/>
  <c r="AE37" i="12"/>
  <c r="AJ37" i="12" s="1"/>
  <c r="AK37" i="12" s="1"/>
  <c r="AL37" i="12" s="1"/>
  <c r="AJ36" i="12"/>
  <c r="AI34" i="12"/>
  <c r="AH34" i="12"/>
  <c r="AG34" i="12"/>
  <c r="AF34" i="12"/>
  <c r="AE34" i="12"/>
  <c r="AJ33" i="12"/>
  <c r="AI30" i="12"/>
  <c r="AH30" i="12"/>
  <c r="AG30" i="12"/>
  <c r="AF30" i="12"/>
  <c r="AE30" i="12"/>
  <c r="AJ30" i="12" s="1"/>
  <c r="AK30" i="12" s="1"/>
  <c r="AL30" i="12" s="1"/>
  <c r="AJ29" i="12"/>
  <c r="AI27" i="12"/>
  <c r="AH27" i="12"/>
  <c r="AG27" i="12"/>
  <c r="AJ27" i="12" s="1"/>
  <c r="AK27" i="12" s="1"/>
  <c r="AL27" i="12" s="1"/>
  <c r="AF27" i="12"/>
  <c r="AE27" i="12"/>
  <c r="AJ26" i="12"/>
  <c r="AI24" i="12"/>
  <c r="AH24" i="12"/>
  <c r="AG24" i="12"/>
  <c r="AF24" i="12"/>
  <c r="AJ23" i="12"/>
  <c r="AI19" i="12"/>
  <c r="AH19" i="12"/>
  <c r="AG19" i="12"/>
  <c r="AF19" i="12"/>
  <c r="AJ19" i="12" s="1"/>
  <c r="AK19" i="12" s="1"/>
  <c r="AL19" i="12" s="1"/>
  <c r="AE19" i="12"/>
  <c r="AJ18" i="12"/>
  <c r="AI16" i="12"/>
  <c r="AH16" i="12"/>
  <c r="AG16" i="12"/>
  <c r="AF16" i="12"/>
  <c r="AJ15" i="12"/>
  <c r="AJ24" i="12"/>
  <c r="AK24" i="12" s="1"/>
  <c r="AL24" i="12" s="1"/>
  <c r="AJ34" i="12"/>
  <c r="AK34" i="12" s="1"/>
  <c r="AL34" i="12" s="1"/>
  <c r="AJ16" i="12"/>
  <c r="AK16" i="12" s="1"/>
  <c r="AL16" i="12" s="1"/>
  <c r="BB91" i="12" l="1"/>
  <c r="BB92" i="12" s="1"/>
  <c r="BB93" i="12" s="1"/>
  <c r="BC13" i="12"/>
  <c r="BD13" i="12" s="1"/>
  <c r="BD93" i="12" s="1"/>
  <c r="BT91" i="12"/>
  <c r="BT92" i="12" s="1"/>
  <c r="BT93" i="12" s="1"/>
  <c r="BU13" i="12"/>
  <c r="BV13" i="12" s="1"/>
  <c r="BV93" i="12" s="1"/>
  <c r="AJ91" i="12"/>
  <c r="AJ92" i="12" s="1"/>
  <c r="AJ93" i="12" s="1"/>
  <c r="AK13" i="12"/>
  <c r="AL13" i="12" s="1"/>
  <c r="AT13" i="12"/>
  <c r="AU13" i="12" s="1"/>
  <c r="AS27" i="12"/>
  <c r="AT27" i="12" s="1"/>
  <c r="AU27" i="12" s="1"/>
  <c r="CC13" i="12"/>
  <c r="CC37" i="12"/>
  <c r="CD37" i="12" s="1"/>
  <c r="CE37" i="12" s="1"/>
  <c r="CC43" i="12"/>
  <c r="CD43" i="12" s="1"/>
  <c r="CE43" i="12" s="1"/>
  <c r="CC70" i="12"/>
  <c r="CD70" i="12" s="1"/>
  <c r="CE70" i="12" s="1"/>
  <c r="BK91" i="12"/>
  <c r="BK92" i="12" s="1"/>
  <c r="BK93" i="12" s="1"/>
  <c r="AS91" i="12" l="1"/>
  <c r="AS92" i="12" s="1"/>
  <c r="AS93" i="12" s="1"/>
  <c r="AU93" i="12"/>
  <c r="CD13" i="12"/>
  <c r="CE13" i="12" s="1"/>
  <c r="CE93" i="12" s="1"/>
  <c r="CC91" i="12"/>
  <c r="CC92" i="12" s="1"/>
  <c r="CC93" i="12" s="1"/>
</calcChain>
</file>

<file path=xl/sharedStrings.xml><?xml version="1.0" encoding="utf-8"?>
<sst xmlns="http://schemas.openxmlformats.org/spreadsheetml/2006/main" count="199" uniqueCount="95">
  <si>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</si>
  <si>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</si>
  <si>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</si>
  <si>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</si>
  <si>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</si>
  <si>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</si>
  <si>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</si>
  <si>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</si>
  <si>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</si>
  <si>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</si>
  <si>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</si>
  <si>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</si>
  <si>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</si>
  <si>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Sum of All Responses</t>
  </si>
  <si>
    <t>Average of Each Question            (Sum/Total Respondents)</t>
  </si>
  <si>
    <t>Total Score of All Questions from All Respondents:</t>
  </si>
  <si>
    <t>Signature QEC Focal Person:</t>
  </si>
  <si>
    <t xml:space="preserve">Date: </t>
  </si>
  <si>
    <t>ITEMS TO BE EVALUATED BY STUDENTS</t>
  </si>
  <si>
    <r>
      <rPr>
        <b/>
        <sz val="10"/>
        <color indexed="8"/>
        <rFont val="Calibri"/>
      </rPr>
      <t>SA</t>
    </r>
    <r>
      <rPr>
        <sz val="10"/>
        <color indexed="8"/>
        <rFont val="Calibri"/>
      </rPr>
      <t>: Strongly Agree</t>
    </r>
  </si>
  <si>
    <r>
      <rPr>
        <b/>
        <sz val="10"/>
        <color indexed="8"/>
        <rFont val="Calibri"/>
      </rPr>
      <t>A</t>
    </r>
    <r>
      <rPr>
        <sz val="10"/>
        <color indexed="8"/>
        <rFont val="Calibri"/>
      </rPr>
      <t>:Agree</t>
    </r>
  </si>
  <si>
    <r>
      <rPr>
        <b/>
        <sz val="10"/>
        <color indexed="8"/>
        <rFont val="Calibri"/>
      </rPr>
      <t>D</t>
    </r>
    <r>
      <rPr>
        <sz val="10"/>
        <color indexed="8"/>
        <rFont val="Calibri"/>
      </rPr>
      <t>:Disagree</t>
    </r>
  </si>
  <si>
    <r>
      <rPr>
        <b/>
        <sz val="10"/>
        <color indexed="8"/>
        <rFont val="Calibri"/>
      </rPr>
      <t>N</t>
    </r>
    <r>
      <rPr>
        <sz val="10"/>
        <color indexed="8"/>
        <rFont val="Calibri"/>
      </rPr>
      <t>:Neutral/Uncertain</t>
    </r>
  </si>
  <si>
    <r>
      <rPr>
        <b/>
        <sz val="10"/>
        <color indexed="8"/>
        <rFont val="Calibri"/>
      </rPr>
      <t>SD</t>
    </r>
    <r>
      <rPr>
        <sz val="10"/>
        <color indexed="8"/>
        <rFont val="Calibri"/>
      </rPr>
      <t>:Strongly Disagree</t>
    </r>
  </si>
  <si>
    <t>Signature QEC Programme Team Member of Department Concerned:</t>
  </si>
  <si>
    <t xml:space="preserve">Average Score= Total Score/Total No.of Respondents: </t>
  </si>
  <si>
    <t>Percentage Score: (%)</t>
  </si>
  <si>
    <t>out of 100</t>
  </si>
  <si>
    <t>Cross Check</t>
  </si>
  <si>
    <t>Total No. of Students:</t>
  </si>
  <si>
    <t xml:space="preserve">Total No.of Respondents: </t>
  </si>
  <si>
    <t>Course Content and Organization</t>
  </si>
  <si>
    <t>The Course workload was manageable</t>
  </si>
  <si>
    <t>Teacher's Name: Mr/Mrs.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</si>
  <si>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</si>
  <si>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</si>
  <si>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</si>
  <si>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</si>
  <si>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</si>
  <si>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</si>
  <si>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</si>
  <si>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</si>
  <si>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</si>
  <si>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</si>
  <si>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</si>
  <si>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The course objectives were clear.</t>
  </si>
  <si>
    <t>The Course was well organized (e.g. timely access to materials, notification of changes,etc.)</t>
  </si>
  <si>
    <t>Student Contribution</t>
  </si>
  <si>
    <t>Approximate level of your own attendance during the whole Course.</t>
  </si>
  <si>
    <t>&lt;20%</t>
  </si>
  <si>
    <t>&gt;80%</t>
  </si>
  <si>
    <t xml:space="preserve">61% to 80% </t>
  </si>
  <si>
    <t>41% to 60%</t>
  </si>
  <si>
    <t>21% to 40%</t>
  </si>
  <si>
    <t>I participated actively in the Course.</t>
  </si>
  <si>
    <t>I think I have made progress in this Course.</t>
  </si>
  <si>
    <t>Learning Environment and Teaching Methods</t>
  </si>
  <si>
    <t>The learning and teaching methods encouraged participation.</t>
  </si>
  <si>
    <t>The overall environment in the class was conducive to learning.</t>
  </si>
  <si>
    <t>Classrooms were satisfactory.</t>
  </si>
  <si>
    <t>Recommended reading Books etc. were relevant and appropriate.</t>
  </si>
  <si>
    <t>The provision of learning resources on the Web was adequate and appropriate ( If relevant)</t>
  </si>
  <si>
    <t>Learning Materials and Resources</t>
  </si>
  <si>
    <t>The Course stimulated my interest and thought on the subject area.</t>
  </si>
  <si>
    <t>The pace of the Course was appropriate.</t>
  </si>
  <si>
    <t>Ideas and concepts were presented clearly.</t>
  </si>
  <si>
    <t>Quality of Lecture Delivery</t>
  </si>
  <si>
    <t>Assessment and Feedback</t>
  </si>
  <si>
    <t>Feedback on assessment was timely.</t>
  </si>
  <si>
    <t>Feedback on assessment was helpful for improvement</t>
  </si>
  <si>
    <t xml:space="preserve">Tutorial </t>
  </si>
  <si>
    <t>Practical / Practice</t>
  </si>
  <si>
    <t>Name of the College:           Govt.  Degree College</t>
  </si>
  <si>
    <t xml:space="preserve">Name of Department:           Botany                                                       Degree: BS 4-Years </t>
  </si>
  <si>
    <t>Semester :                              Fall-2020                                                  Class: BS 1st Semester                     Batch: 04</t>
  </si>
  <si>
    <t>Course Title:                        English-I</t>
  </si>
  <si>
    <t>Course Code:                        GEN901</t>
  </si>
  <si>
    <t>I think the Course was well structured to achieve the learning outcomes, that is, there was a good balance of lectures, tutorials, practical etc.</t>
  </si>
  <si>
    <t>Learning materials such as lesson plans, course notes etc. were relevant and useful.</t>
  </si>
  <si>
    <t>The provision of learning resources in the Library was adequate and appropriate.</t>
  </si>
  <si>
    <t>The method of assessment was reasonable.</t>
  </si>
  <si>
    <t>The material in the tutorials/ lectures was useful.</t>
  </si>
  <si>
    <t>I was happy with the amount of work needed for tutorials/ lectures.</t>
  </si>
  <si>
    <t>The tutor dealt effectively with my problems in this course.</t>
  </si>
  <si>
    <t>The material in the practical’s / practice such as  assignments, labs, etc. was useful.</t>
  </si>
  <si>
    <t>Signature of Principal:</t>
  </si>
  <si>
    <t>out of 120</t>
  </si>
  <si>
    <t>Total No. of Respondents:</t>
  </si>
  <si>
    <t>Teacher's Name:</t>
  </si>
  <si>
    <t>Mr/Mrs.</t>
  </si>
  <si>
    <t>Course Title/ Name:</t>
  </si>
  <si>
    <t>Pak Study</t>
  </si>
  <si>
    <t>Course Code/ No:</t>
  </si>
  <si>
    <r>
      <rPr>
        <b/>
        <sz val="14"/>
        <color indexed="10"/>
        <rFont val="Calibri"/>
        <family val="2"/>
      </rPr>
      <t xml:space="preserve">Note: </t>
    </r>
    <r>
      <rPr>
        <b/>
        <sz val="14"/>
        <color indexed="8"/>
        <rFont val="Calibri"/>
        <family val="2"/>
      </rPr>
      <t xml:space="preserve">After Q24, </t>
    </r>
    <r>
      <rPr>
        <b/>
        <sz val="14"/>
        <rFont val="Calibri"/>
        <family val="2"/>
      </rPr>
      <t>You may use and add other relevant questions if needed.</t>
    </r>
  </si>
  <si>
    <t>Course Evaluation Report by Students Summary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</si>
</sst>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</numFmts>
  <fonts count="30" x14ac:knownFonts="1">
    <font>
      <sz val="11"/>
      <name val="Calibri"/>
    </font>
    <font>
      <sz val="10"/>
      <color indexed="8"/>
      <name val="Calibri"/>
    </font>
    <font>
      <b/>
      <sz val="10"/>
      <color indexed="8"/>
      <name val="Calibri"/>
    </font>
    <font>
      <sz val="11"/>
      <name val="Calibri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0"/>
      <color rgb="FF000000"/>
      <name val="Calibri"/>
    </font>
    <font>
      <b/>
      <sz val="11"/>
      <color rgb="FF000000"/>
      <name val="Calibri"/>
    </font>
    <font>
      <b/>
      <sz val="10"/>
      <color rgb="FF000000"/>
      <name val="Calibri"/>
    </font>
    <font>
      <sz val="9"/>
      <color rgb="FF000000"/>
      <name val="Calibri"/>
    </font>
    <font>
      <sz val="10"/>
      <color rgb="FF000000"/>
      <name val="Times"/>
    </font>
    <font>
      <b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sz val="14"/>
      <color rgb="FF000000"/>
      <name val="Calibri"/>
    </font>
    <font>
      <sz val="9"/>
      <color rgb="FF000000"/>
      <name val="Calibri"/>
      <family val="2"/>
    </font>
    <font>
      <b/>
      <sz val="12"/>
      <color rgb="FF000000"/>
      <name val="Times"/>
    </font>
    <font>
      <sz val="12"/>
      <color rgb="FF000000"/>
      <name val="Times"/>
    </font>
    <font>
      <b/>
      <sz val="10"/>
      <color rgb="FF000000"/>
      <name val="Times"/>
    </font>
    <font>
      <sz val="10"/>
      <color rgb="FF000000"/>
      <name val="Calibri"/>
      <family val="2"/>
    </font>
    <font>
      <sz val="9"/>
      <color rgb="FF000000"/>
      <name val="Times"/>
    </font>
    <font>
      <b/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Calibri"/>
      <family val="2"/>
    </font>
    <font>
      <b/>
      <sz val="14"/>
      <color indexed="10"/>
      <name val="Calibri"/>
      <family val="2"/>
    </font>
    <font>
      <b/>
      <sz val="14"/>
      <color indexed="8"/>
      <name val="Calibri"/>
      <family val="2"/>
    </font>
    <font>
      <sz val="12"/>
      <name val="Calibri"/>
      <family val="2"/>
    </font>
    <font>
      <sz val="10"/>
      <name val="Times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32">
    <xf numFmtId="0" fontId="0" fillId="0" borderId="0" xfId="0">
      <alignment vertical="center"/>
    </xf>
    <xf numFmtId="0" fontId="7" fillId="0" borderId="1" xfId="0" applyFont="1" applyFill="1" applyBorder="1" applyAlignment="1">
      <alignment horizontal="center" textRotation="90" wrapText="1"/>
    </xf>
    <xf numFmtId="0" fontId="8" fillId="0" borderId="2" xfId="0" applyFont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0" xfId="0" applyFont="1" applyAlignment="1"/>
    <xf numFmtId="0" fontId="9" fillId="0" borderId="7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7" fillId="0" borderId="3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166" fontId="14" fillId="0" borderId="2" xfId="1" applyNumberFormat="1" applyFont="1" applyFill="1" applyBorder="1" applyAlignment="1">
      <alignment horizontal="center" vertical="center"/>
    </xf>
    <xf numFmtId="0" fontId="7" fillId="0" borderId="2" xfId="0" applyFont="1" applyBorder="1" applyAlignment="1"/>
    <xf numFmtId="165" fontId="14" fillId="0" borderId="2" xfId="2" applyNumberFormat="1" applyFont="1" applyFill="1" applyBorder="1" applyAlignment="1">
      <alignment horizontal="center" vertical="center"/>
    </xf>
    <xf numFmtId="0" fontId="7" fillId="0" borderId="0" xfId="0" applyFont="1" applyAlignment="1"/>
    <xf numFmtId="43" fontId="14" fillId="0" borderId="2" xfId="0" applyNumberFormat="1" applyFont="1" applyBorder="1" applyAlignment="1">
      <alignment horizontal="center" vertical="center"/>
    </xf>
    <xf numFmtId="43" fontId="7" fillId="0" borderId="0" xfId="0" applyNumberFormat="1" applyFont="1" applyAlignment="1">
      <alignment horizontal="center"/>
    </xf>
    <xf numFmtId="9" fontId="0" fillId="0" borderId="0" xfId="0" applyNumberFormat="1">
      <alignment vertical="center"/>
    </xf>
    <xf numFmtId="165" fontId="4" fillId="0" borderId="0" xfId="2" applyNumberFormat="1" applyFont="1" applyFill="1" applyBorder="1" applyAlignment="1">
      <alignment vertical="center"/>
    </xf>
    <xf numFmtId="9" fontId="0" fillId="0" borderId="0" xfId="2" applyNumberFormat="1" applyFont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textRotation="90"/>
    </xf>
    <xf numFmtId="0" fontId="7" fillId="3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textRotation="90" wrapText="1"/>
    </xf>
    <xf numFmtId="0" fontId="4" fillId="3" borderId="0" xfId="0" applyFont="1" applyFill="1">
      <alignment vertical="center"/>
    </xf>
    <xf numFmtId="0" fontId="7" fillId="4" borderId="2" xfId="0" applyFont="1" applyFill="1" applyBorder="1" applyAlignment="1">
      <alignment horizontal="center" textRotation="90"/>
    </xf>
    <xf numFmtId="0" fontId="7" fillId="4" borderId="2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textRotation="90" wrapText="1"/>
    </xf>
    <xf numFmtId="0" fontId="4" fillId="4" borderId="0" xfId="0" applyFont="1" applyFill="1">
      <alignment vertical="center"/>
    </xf>
    <xf numFmtId="0" fontId="7" fillId="5" borderId="2" xfId="0" applyFont="1" applyFill="1" applyBorder="1" applyAlignment="1">
      <alignment horizontal="center" textRotation="90"/>
    </xf>
    <xf numFmtId="0" fontId="7" fillId="5" borderId="2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textRotation="90" wrapText="1"/>
    </xf>
    <xf numFmtId="0" fontId="4" fillId="5" borderId="0" xfId="0" applyFont="1" applyFill="1">
      <alignment vertical="center"/>
    </xf>
    <xf numFmtId="0" fontId="7" fillId="6" borderId="2" xfId="0" applyFont="1" applyFill="1" applyBorder="1" applyAlignment="1">
      <alignment horizontal="center" textRotation="90"/>
    </xf>
    <xf numFmtId="0" fontId="7" fillId="6" borderId="2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textRotation="90" wrapText="1"/>
    </xf>
    <xf numFmtId="0" fontId="4" fillId="6" borderId="0" xfId="0" applyFont="1" applyFill="1">
      <alignment vertical="center"/>
    </xf>
    <xf numFmtId="0" fontId="7" fillId="7" borderId="2" xfId="0" applyFont="1" applyFill="1" applyBorder="1" applyAlignment="1">
      <alignment horizontal="center" textRotation="90"/>
    </xf>
    <xf numFmtId="0" fontId="7" fillId="7" borderId="2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textRotation="90" wrapText="1"/>
    </xf>
    <xf numFmtId="0" fontId="4" fillId="7" borderId="0" xfId="0" applyFont="1" applyFill="1">
      <alignment vertical="center"/>
    </xf>
    <xf numFmtId="0" fontId="7" fillId="8" borderId="2" xfId="0" applyFont="1" applyFill="1" applyBorder="1" applyAlignment="1">
      <alignment horizontal="center" textRotation="90"/>
    </xf>
    <xf numFmtId="0" fontId="7" fillId="8" borderId="2" xfId="0" applyFont="1" applyFill="1" applyBorder="1" applyAlignment="1">
      <alignment horizontal="center" wrapText="1"/>
    </xf>
    <xf numFmtId="0" fontId="7" fillId="8" borderId="1" xfId="0" applyFont="1" applyFill="1" applyBorder="1" applyAlignment="1">
      <alignment horizontal="center" textRotation="90" wrapText="1"/>
    </xf>
    <xf numFmtId="0" fontId="4" fillId="8" borderId="0" xfId="0" applyFont="1" applyFill="1">
      <alignment vertical="center"/>
    </xf>
    <xf numFmtId="0" fontId="25" fillId="5" borderId="0" xfId="0" applyFont="1" applyFill="1">
      <alignment vertical="center"/>
    </xf>
    <xf numFmtId="0" fontId="12" fillId="0" borderId="13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16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20" xfId="0" applyFont="1" applyBorder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 wrapText="1"/>
    </xf>
    <xf numFmtId="0" fontId="20" fillId="0" borderId="2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00"/>
  <sheetViews>
    <sheetView tabSelected="1" zoomScale="90" zoomScaleNormal="90" workbookViewId="0">
      <selection sqref="A1:AK1"/>
    </sheetView>
  </sheetViews>
  <sheetFormatPr defaultColWidth="10" defaultRowHeight="15" x14ac:dyDescent="0.25"/>
  <cols>
    <col min="1" max="1" width="4.5703125" customWidth="1"/>
    <col min="2" max="13" width="2.7109375" customWidth="1"/>
    <col min="14" max="14" width="9.140625" customWidth="1"/>
    <col min="15" max="15" width="2.7109375" hidden="1" customWidth="1"/>
    <col min="16" max="16" width="0.28515625" hidden="1" customWidth="1"/>
    <col min="17" max="17" width="2.42578125" hidden="1" customWidth="1"/>
    <col min="18" max="18" width="1.28515625" hidden="1" customWidth="1"/>
    <col min="19" max="19" width="0.7109375" hidden="1" customWidth="1"/>
    <col min="20" max="20" width="2.7109375" hidden="1" customWidth="1"/>
    <col min="21" max="21" width="1.42578125" hidden="1" customWidth="1"/>
    <col min="22" max="22" width="2.7109375" hidden="1" customWidth="1"/>
    <col min="23" max="23" width="0.140625" hidden="1" customWidth="1"/>
    <col min="24" max="27" width="2.7109375" hidden="1" customWidth="1"/>
    <col min="28" max="28" width="0.140625" hidden="1" customWidth="1"/>
    <col min="29" max="29" width="2.5703125" hidden="1" customWidth="1"/>
    <col min="30" max="30" width="0.7109375" hidden="1" customWidth="1"/>
    <col min="31" max="31" width="5.140625" bestFit="1" customWidth="1"/>
    <col min="32" max="32" width="10.42578125" bestFit="1" customWidth="1"/>
    <col min="33" max="35" width="10" bestFit="1" customWidth="1"/>
    <col min="36" max="36" width="10.85546875" bestFit="1" customWidth="1"/>
    <col min="37" max="37" width="14" customWidth="1"/>
    <col min="38" max="39" width="11.42578125" bestFit="1" customWidth="1"/>
    <col min="45" max="45" width="10.85546875" bestFit="1" customWidth="1"/>
    <col min="47" max="47" width="11.5703125" bestFit="1" customWidth="1"/>
    <col min="54" max="54" width="10.85546875" bestFit="1" customWidth="1"/>
    <col min="56" max="56" width="11.5703125" bestFit="1" customWidth="1"/>
    <col min="63" max="63" width="10.85546875" bestFit="1" customWidth="1"/>
    <col min="65" max="65" width="11.5703125" bestFit="1" customWidth="1"/>
    <col min="72" max="72" width="10.85546875" bestFit="1" customWidth="1"/>
    <col min="74" max="74" width="11.5703125" bestFit="1" customWidth="1"/>
    <col min="81" max="81" width="10.85546875" bestFit="1" customWidth="1"/>
    <col min="83" max="83" width="11.5703125" bestFit="1" customWidth="1"/>
  </cols>
  <sheetData>
    <row r="1" spans="1:83" ht="20.25" x14ac:dyDescent="0.25">
      <c r="A1" s="131" t="s">
        <v>94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</row>
    <row r="2" spans="1:83" x14ac:dyDescent="0.25">
      <c r="A2" s="113" t="s">
        <v>72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</row>
    <row r="3" spans="1:83" x14ac:dyDescent="0.25">
      <c r="A3" s="113" t="s">
        <v>73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</row>
    <row r="4" spans="1:83" x14ac:dyDescent="0.25">
      <c r="A4" s="113" t="s">
        <v>74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</row>
    <row r="5" spans="1:83" ht="15.75" x14ac:dyDescent="0.25">
      <c r="A5" s="113" t="s">
        <v>29</v>
      </c>
      <c r="B5" s="113"/>
      <c r="C5" s="113"/>
      <c r="D5" s="113"/>
      <c r="E5" s="113"/>
      <c r="F5" s="113"/>
      <c r="G5" s="113"/>
      <c r="H5" s="113">
        <v>15</v>
      </c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  <c r="AH5" s="113"/>
      <c r="AI5" s="113"/>
      <c r="AJ5" s="113"/>
      <c r="AK5" s="113"/>
      <c r="AN5" s="69" t="s">
        <v>29</v>
      </c>
      <c r="AO5" s="69"/>
      <c r="AP5" s="69"/>
      <c r="AQ5">
        <v>15</v>
      </c>
      <c r="AW5" s="69" t="s">
        <v>29</v>
      </c>
      <c r="AX5" s="69"/>
      <c r="AY5" s="69"/>
      <c r="AZ5">
        <v>15</v>
      </c>
      <c r="BF5" s="69" t="s">
        <v>29</v>
      </c>
      <c r="BG5" s="69"/>
      <c r="BH5" s="69"/>
      <c r="BI5">
        <v>15</v>
      </c>
      <c r="BO5" s="69" t="s">
        <v>29</v>
      </c>
      <c r="BP5" s="69"/>
      <c r="BQ5" s="69"/>
      <c r="BR5">
        <v>15</v>
      </c>
      <c r="BX5" s="69" t="s">
        <v>29</v>
      </c>
      <c r="BY5" s="69"/>
      <c r="BZ5" s="69"/>
      <c r="CA5">
        <v>15</v>
      </c>
    </row>
    <row r="6" spans="1:83" ht="15.75" x14ac:dyDescent="0.25">
      <c r="A6" s="113" t="s">
        <v>30</v>
      </c>
      <c r="B6" s="113"/>
      <c r="C6" s="113"/>
      <c r="D6" s="113"/>
      <c r="E6" s="113"/>
      <c r="F6" s="113"/>
      <c r="G6" s="113"/>
      <c r="H6" s="113"/>
      <c r="I6" s="113">
        <v>13</v>
      </c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N6" s="69" t="s">
        <v>87</v>
      </c>
      <c r="AO6" s="69"/>
      <c r="AP6" s="69"/>
      <c r="AQ6">
        <v>13</v>
      </c>
      <c r="AW6" s="69" t="s">
        <v>87</v>
      </c>
      <c r="AX6" s="69"/>
      <c r="AY6" s="69"/>
      <c r="AZ6">
        <v>13</v>
      </c>
      <c r="BF6" s="69" t="s">
        <v>87</v>
      </c>
      <c r="BG6" s="69"/>
      <c r="BH6" s="69"/>
      <c r="BI6">
        <v>13</v>
      </c>
      <c r="BO6" s="69" t="s">
        <v>87</v>
      </c>
      <c r="BP6" s="69"/>
      <c r="BQ6" s="69"/>
      <c r="BR6">
        <v>13</v>
      </c>
      <c r="BX6" s="69" t="s">
        <v>87</v>
      </c>
      <c r="BY6" s="69"/>
      <c r="BZ6" s="69"/>
      <c r="CA6">
        <v>13</v>
      </c>
    </row>
    <row r="7" spans="1:83" ht="15.75" x14ac:dyDescent="0.25">
      <c r="A7" s="113" t="s">
        <v>33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N7" s="69" t="s">
        <v>88</v>
      </c>
      <c r="AO7" s="69"/>
      <c r="AP7" s="69"/>
      <c r="AQ7" s="71" t="s">
        <v>89</v>
      </c>
      <c r="AR7" s="72"/>
      <c r="AS7" s="72"/>
      <c r="AT7" s="72"/>
      <c r="AW7" s="69" t="s">
        <v>88</v>
      </c>
      <c r="AX7" s="69"/>
      <c r="AY7" s="69"/>
      <c r="AZ7" s="71" t="s">
        <v>89</v>
      </c>
      <c r="BA7" s="72"/>
      <c r="BB7" s="72"/>
      <c r="BC7" s="72"/>
      <c r="BF7" s="69" t="s">
        <v>88</v>
      </c>
      <c r="BG7" s="69"/>
      <c r="BH7" s="69"/>
      <c r="BI7" s="71" t="s">
        <v>89</v>
      </c>
      <c r="BJ7" s="72"/>
      <c r="BK7" s="72"/>
      <c r="BL7" s="72"/>
      <c r="BO7" s="69" t="s">
        <v>88</v>
      </c>
      <c r="BP7" s="69"/>
      <c r="BQ7" s="69"/>
      <c r="BR7" s="71" t="s">
        <v>89</v>
      </c>
      <c r="BS7" s="72"/>
      <c r="BT7" s="72"/>
      <c r="BU7" s="72"/>
      <c r="BX7" s="69" t="s">
        <v>88</v>
      </c>
      <c r="BY7" s="69"/>
      <c r="BZ7" s="69"/>
      <c r="CA7" s="71" t="s">
        <v>89</v>
      </c>
      <c r="CB7" s="72"/>
      <c r="CC7" s="72"/>
      <c r="CD7" s="72"/>
    </row>
    <row r="8" spans="1:83" ht="15.75" x14ac:dyDescent="0.25">
      <c r="A8" s="113" t="s">
        <v>75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N8" s="69" t="s">
        <v>90</v>
      </c>
      <c r="AO8" s="69"/>
      <c r="AP8" s="69"/>
      <c r="AQ8" s="71" t="s">
        <v>91</v>
      </c>
      <c r="AR8" s="72"/>
      <c r="AS8" s="72"/>
      <c r="AT8" s="72"/>
      <c r="AW8" s="69" t="s">
        <v>90</v>
      </c>
      <c r="AX8" s="69"/>
      <c r="AY8" s="69"/>
      <c r="AZ8" s="71" t="s">
        <v>91</v>
      </c>
      <c r="BA8" s="72"/>
      <c r="BB8" s="72"/>
      <c r="BC8" s="72"/>
      <c r="BF8" s="69" t="s">
        <v>90</v>
      </c>
      <c r="BG8" s="69"/>
      <c r="BH8" s="69"/>
      <c r="BI8" s="71" t="s">
        <v>91</v>
      </c>
      <c r="BJ8" s="72"/>
      <c r="BK8" s="72"/>
      <c r="BL8" s="72"/>
      <c r="BO8" s="69" t="s">
        <v>90</v>
      </c>
      <c r="BP8" s="69"/>
      <c r="BQ8" s="69"/>
      <c r="BR8" s="71" t="s">
        <v>91</v>
      </c>
      <c r="BS8" s="72"/>
      <c r="BT8" s="72"/>
      <c r="BU8" s="72"/>
      <c r="BX8" s="69" t="s">
        <v>90</v>
      </c>
      <c r="BY8" s="69"/>
      <c r="BZ8" s="69"/>
      <c r="CA8" s="71" t="s">
        <v>91</v>
      </c>
      <c r="CB8" s="72"/>
      <c r="CC8" s="72"/>
      <c r="CD8" s="72"/>
    </row>
    <row r="9" spans="1:83" ht="15.75" x14ac:dyDescent="0.25">
      <c r="A9" s="113" t="s">
        <v>76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N9" s="69" t="s">
        <v>92</v>
      </c>
      <c r="AO9" s="69"/>
      <c r="AP9" s="69"/>
      <c r="AQ9" s="70"/>
      <c r="AR9" s="70"/>
      <c r="AW9" s="69" t="s">
        <v>92</v>
      </c>
      <c r="AX9" s="69"/>
      <c r="AY9" s="69"/>
      <c r="AZ9" s="70"/>
      <c r="BA9" s="70"/>
      <c r="BF9" s="69" t="s">
        <v>92</v>
      </c>
      <c r="BG9" s="69"/>
      <c r="BH9" s="69"/>
      <c r="BI9" s="70"/>
      <c r="BJ9" s="70"/>
      <c r="BO9" s="69" t="s">
        <v>92</v>
      </c>
      <c r="BP9" s="69"/>
      <c r="BQ9" s="69"/>
      <c r="BR9" s="70"/>
      <c r="BS9" s="70"/>
      <c r="BX9" s="69" t="s">
        <v>92</v>
      </c>
      <c r="BY9" s="69"/>
      <c r="BZ9" s="69"/>
      <c r="CA9" s="70"/>
      <c r="CB9" s="70"/>
    </row>
    <row r="10" spans="1:83" ht="109.5" x14ac:dyDescent="0.2">
      <c r="A10" s="124" t="s">
        <v>18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4"/>
      <c r="Y10" s="124"/>
      <c r="Z10" s="124"/>
      <c r="AA10" s="124"/>
      <c r="AB10" s="124"/>
      <c r="AC10" s="124"/>
      <c r="AD10" s="124"/>
      <c r="AE10" s="42" t="s">
        <v>19</v>
      </c>
      <c r="AF10" s="42" t="s">
        <v>20</v>
      </c>
      <c r="AG10" s="42" t="s">
        <v>22</v>
      </c>
      <c r="AH10" s="42" t="s">
        <v>21</v>
      </c>
      <c r="AI10" s="42" t="s">
        <v>23</v>
      </c>
      <c r="AJ10" s="43" t="s">
        <v>13</v>
      </c>
      <c r="AK10" s="44" t="s">
        <v>14</v>
      </c>
      <c r="AL10" s="45" t="s">
        <v>28</v>
      </c>
      <c r="AM10" s="23"/>
      <c r="AN10" s="46" t="s">
        <v>19</v>
      </c>
      <c r="AO10" s="46" t="s">
        <v>20</v>
      </c>
      <c r="AP10" s="46" t="s">
        <v>22</v>
      </c>
      <c r="AQ10" s="46" t="s">
        <v>21</v>
      </c>
      <c r="AR10" s="46" t="s">
        <v>23</v>
      </c>
      <c r="AS10" s="47" t="s">
        <v>13</v>
      </c>
      <c r="AT10" s="48" t="s">
        <v>14</v>
      </c>
      <c r="AU10" s="49" t="s">
        <v>28</v>
      </c>
      <c r="AW10" s="50" t="s">
        <v>19</v>
      </c>
      <c r="AX10" s="50" t="s">
        <v>20</v>
      </c>
      <c r="AY10" s="50" t="s">
        <v>22</v>
      </c>
      <c r="AZ10" s="50" t="s">
        <v>21</v>
      </c>
      <c r="BA10" s="50" t="s">
        <v>23</v>
      </c>
      <c r="BB10" s="51" t="s">
        <v>13</v>
      </c>
      <c r="BC10" s="52" t="s">
        <v>14</v>
      </c>
      <c r="BD10" s="53" t="s">
        <v>28</v>
      </c>
      <c r="BF10" s="54" t="s">
        <v>19</v>
      </c>
      <c r="BG10" s="54" t="s">
        <v>20</v>
      </c>
      <c r="BH10" s="54" t="s">
        <v>22</v>
      </c>
      <c r="BI10" s="54" t="s">
        <v>21</v>
      </c>
      <c r="BJ10" s="54" t="s">
        <v>23</v>
      </c>
      <c r="BK10" s="55" t="s">
        <v>13</v>
      </c>
      <c r="BL10" s="56" t="s">
        <v>14</v>
      </c>
      <c r="BM10" s="57" t="s">
        <v>28</v>
      </c>
      <c r="BO10" s="58" t="s">
        <v>19</v>
      </c>
      <c r="BP10" s="58" t="s">
        <v>20</v>
      </c>
      <c r="BQ10" s="58" t="s">
        <v>22</v>
      </c>
      <c r="BR10" s="58" t="s">
        <v>21</v>
      </c>
      <c r="BS10" s="58" t="s">
        <v>23</v>
      </c>
      <c r="BT10" s="59" t="s">
        <v>13</v>
      </c>
      <c r="BU10" s="60" t="s">
        <v>14</v>
      </c>
      <c r="BV10" s="61" t="s">
        <v>28</v>
      </c>
      <c r="BX10" s="62" t="s">
        <v>19</v>
      </c>
      <c r="BY10" s="62" t="s">
        <v>20</v>
      </c>
      <c r="BZ10" s="62" t="s">
        <v>22</v>
      </c>
      <c r="CA10" s="62" t="s">
        <v>21</v>
      </c>
      <c r="CB10" s="62" t="s">
        <v>23</v>
      </c>
      <c r="CC10" s="63" t="s">
        <v>13</v>
      </c>
      <c r="CD10" s="64" t="s">
        <v>14</v>
      </c>
      <c r="CE10" s="65" t="s">
        <v>28</v>
      </c>
    </row>
    <row r="11" spans="1:83" ht="15.75" x14ac:dyDescent="0.2">
      <c r="A11" s="30"/>
      <c r="B11" s="67" t="s">
        <v>31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8"/>
      <c r="AE11" s="2">
        <v>5</v>
      </c>
      <c r="AF11" s="2">
        <v>4</v>
      </c>
      <c r="AG11" s="2">
        <v>3</v>
      </c>
      <c r="AH11" s="2">
        <v>2</v>
      </c>
      <c r="AI11" s="2">
        <v>1</v>
      </c>
      <c r="AJ11" s="29"/>
      <c r="AK11" s="1"/>
      <c r="AL11" s="23"/>
      <c r="AM11" s="23"/>
      <c r="AN11" s="2">
        <v>5</v>
      </c>
      <c r="AO11" s="2">
        <v>4</v>
      </c>
      <c r="AP11" s="2">
        <v>3</v>
      </c>
      <c r="AQ11" s="2">
        <v>2</v>
      </c>
      <c r="AR11" s="2">
        <v>1</v>
      </c>
      <c r="AS11" s="29"/>
      <c r="AT11" s="1"/>
      <c r="AU11" s="23"/>
      <c r="AW11" s="2">
        <v>5</v>
      </c>
      <c r="AX11" s="2">
        <v>4</v>
      </c>
      <c r="AY11" s="2">
        <v>3</v>
      </c>
      <c r="AZ11" s="2">
        <v>2</v>
      </c>
      <c r="BA11" s="2">
        <v>1</v>
      </c>
      <c r="BB11" s="29"/>
      <c r="BC11" s="1"/>
      <c r="BD11" s="23"/>
      <c r="BF11" s="2">
        <v>5</v>
      </c>
      <c r="BG11" s="2">
        <v>4</v>
      </c>
      <c r="BH11" s="2">
        <v>3</v>
      </c>
      <c r="BI11" s="2">
        <v>2</v>
      </c>
      <c r="BJ11" s="2">
        <v>1</v>
      </c>
      <c r="BK11" s="29"/>
      <c r="BL11" s="1"/>
      <c r="BM11" s="23"/>
      <c r="BO11" s="2">
        <v>5</v>
      </c>
      <c r="BP11" s="2">
        <v>4</v>
      </c>
      <c r="BQ11" s="2">
        <v>3</v>
      </c>
      <c r="BR11" s="2">
        <v>2</v>
      </c>
      <c r="BS11" s="2">
        <v>1</v>
      </c>
      <c r="BT11" s="29"/>
      <c r="BU11" s="1"/>
      <c r="BV11" s="23"/>
      <c r="BX11" s="2">
        <v>5</v>
      </c>
      <c r="BY11" s="2">
        <v>4</v>
      </c>
      <c r="BZ11" s="2">
        <v>3</v>
      </c>
      <c r="CA11" s="2">
        <v>2</v>
      </c>
      <c r="CB11" s="2">
        <v>1</v>
      </c>
      <c r="CC11" s="29"/>
      <c r="CD11" s="1"/>
      <c r="CE11" s="23"/>
    </row>
    <row r="12" spans="1:83" x14ac:dyDescent="0.2">
      <c r="A12" s="125" t="s">
        <v>0</v>
      </c>
      <c r="B12" s="127" t="s">
        <v>45</v>
      </c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8"/>
      <c r="AE12" s="14">
        <v>12</v>
      </c>
      <c r="AF12" s="14">
        <v>1</v>
      </c>
      <c r="AG12" s="14">
        <v>0</v>
      </c>
      <c r="AH12" s="14">
        <v>0</v>
      </c>
      <c r="AI12" s="14">
        <v>0</v>
      </c>
      <c r="AJ12" s="22">
        <f>AE12+AF12+AG12+AH12+AI12</f>
        <v>13</v>
      </c>
      <c r="AK12" s="1"/>
      <c r="AL12" s="23"/>
      <c r="AM12" s="23"/>
      <c r="AN12" s="14">
        <v>12</v>
      </c>
      <c r="AO12" s="14">
        <v>1</v>
      </c>
      <c r="AP12" s="14">
        <v>0</v>
      </c>
      <c r="AQ12" s="14">
        <v>0</v>
      </c>
      <c r="AR12" s="14">
        <v>0</v>
      </c>
      <c r="AS12" s="22">
        <f>AN12+AO12+AP12+AQ12+AR12</f>
        <v>13</v>
      </c>
      <c r="AT12" s="1"/>
      <c r="AU12" s="23"/>
      <c r="AW12" s="14">
        <v>12</v>
      </c>
      <c r="AX12" s="14">
        <v>1</v>
      </c>
      <c r="AY12" s="14">
        <v>0</v>
      </c>
      <c r="AZ12" s="14">
        <v>0</v>
      </c>
      <c r="BA12" s="14">
        <v>0</v>
      </c>
      <c r="BB12" s="22">
        <f>AW12+AX12+AY12+AZ12+BA12</f>
        <v>13</v>
      </c>
      <c r="BC12" s="1"/>
      <c r="BD12" s="23"/>
      <c r="BF12" s="14">
        <v>12</v>
      </c>
      <c r="BG12" s="14">
        <v>1</v>
      </c>
      <c r="BH12" s="14">
        <v>0</v>
      </c>
      <c r="BI12" s="14">
        <v>0</v>
      </c>
      <c r="BJ12" s="14">
        <v>0</v>
      </c>
      <c r="BK12" s="22">
        <f>BF12+BG12+BH12+BI12+BJ12</f>
        <v>13</v>
      </c>
      <c r="BL12" s="1"/>
      <c r="BM12" s="23"/>
      <c r="BO12" s="14">
        <v>12</v>
      </c>
      <c r="BP12" s="14">
        <v>1</v>
      </c>
      <c r="BQ12" s="14">
        <v>0</v>
      </c>
      <c r="BR12" s="14">
        <v>0</v>
      </c>
      <c r="BS12" s="14">
        <v>0</v>
      </c>
      <c r="BT12" s="22">
        <f>BO12+BP12+BQ12+BR12+BS12</f>
        <v>13</v>
      </c>
      <c r="BU12" s="1"/>
      <c r="BV12" s="23"/>
      <c r="BX12" s="14">
        <v>12</v>
      </c>
      <c r="BY12" s="14">
        <v>1</v>
      </c>
      <c r="BZ12" s="14">
        <v>0</v>
      </c>
      <c r="CA12" s="14">
        <v>0</v>
      </c>
      <c r="CB12" s="14">
        <v>0</v>
      </c>
      <c r="CC12" s="22">
        <f>BX12+BY12+BZ12+CA12+CB12</f>
        <v>13</v>
      </c>
      <c r="CD12" s="1"/>
      <c r="CE12" s="23"/>
    </row>
    <row r="13" spans="1:83" x14ac:dyDescent="0.2">
      <c r="A13" s="126"/>
      <c r="B13" s="129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8"/>
      <c r="AE13" s="13">
        <f>AE11*AE12</f>
        <v>60</v>
      </c>
      <c r="AF13" s="13">
        <f>AF11*AF12</f>
        <v>4</v>
      </c>
      <c r="AG13" s="13">
        <f>AG11*AG12</f>
        <v>0</v>
      </c>
      <c r="AH13" s="13">
        <f>AH11*AH12</f>
        <v>0</v>
      </c>
      <c r="AI13" s="13">
        <f>AI11*AI12</f>
        <v>0</v>
      </c>
      <c r="AJ13" s="5">
        <f>AE13+AF13+AG13+AH13+AI13</f>
        <v>64</v>
      </c>
      <c r="AK13" s="6">
        <f>AJ13/AJ12</f>
        <v>4.9230769230769234</v>
      </c>
      <c r="AL13" s="40">
        <f>AK13/5</f>
        <v>0.98461538461538467</v>
      </c>
      <c r="AM13" s="40"/>
      <c r="AN13" s="13">
        <f>AN11*AN12</f>
        <v>60</v>
      </c>
      <c r="AO13" s="13">
        <f>AO11*AO12</f>
        <v>4</v>
      </c>
      <c r="AP13" s="13">
        <f>AP11*AP12</f>
        <v>0</v>
      </c>
      <c r="AQ13" s="13">
        <f>AQ11*AQ12</f>
        <v>0</v>
      </c>
      <c r="AR13" s="13">
        <f>AR11*AR12</f>
        <v>0</v>
      </c>
      <c r="AS13" s="5">
        <f>AN13+AO13+AP13+AQ13+AR13</f>
        <v>64</v>
      </c>
      <c r="AT13" s="6">
        <f>AS13/AS12</f>
        <v>4.9230769230769234</v>
      </c>
      <c r="AU13" s="40">
        <f>AT13/5</f>
        <v>0.98461538461538467</v>
      </c>
      <c r="AW13" s="13">
        <f>AW11*AW12</f>
        <v>60</v>
      </c>
      <c r="AX13" s="13">
        <f>AX11*AX12</f>
        <v>4</v>
      </c>
      <c r="AY13" s="13">
        <f>AY11*AY12</f>
        <v>0</v>
      </c>
      <c r="AZ13" s="13">
        <f>AZ11*AZ12</f>
        <v>0</v>
      </c>
      <c r="BA13" s="13">
        <f>BA11*BA12</f>
        <v>0</v>
      </c>
      <c r="BB13" s="5">
        <f>AW13+AX13+AY13+AZ13+BA13</f>
        <v>64</v>
      </c>
      <c r="BC13" s="6">
        <f>BB13/BB12</f>
        <v>4.9230769230769234</v>
      </c>
      <c r="BD13" s="40">
        <f>BC13/5</f>
        <v>0.98461538461538467</v>
      </c>
      <c r="BF13" s="13">
        <f>BF11*BF12</f>
        <v>60</v>
      </c>
      <c r="BG13" s="13">
        <f>BG11*BG12</f>
        <v>4</v>
      </c>
      <c r="BH13" s="13">
        <f>BH11*BH12</f>
        <v>0</v>
      </c>
      <c r="BI13" s="13">
        <f>BI11*BI12</f>
        <v>0</v>
      </c>
      <c r="BJ13" s="13">
        <f>BJ11*BJ12</f>
        <v>0</v>
      </c>
      <c r="BK13" s="5">
        <f>BF13+BG13+BH13+BI13+BJ13</f>
        <v>64</v>
      </c>
      <c r="BL13" s="6">
        <f>BK13/BK12</f>
        <v>4.9230769230769234</v>
      </c>
      <c r="BM13" s="40">
        <f>BL13/5</f>
        <v>0.98461538461538467</v>
      </c>
      <c r="BO13" s="13">
        <f>BO11*BO12</f>
        <v>60</v>
      </c>
      <c r="BP13" s="13">
        <f>BP11*BP12</f>
        <v>4</v>
      </c>
      <c r="BQ13" s="13">
        <f>BQ11*BQ12</f>
        <v>0</v>
      </c>
      <c r="BR13" s="13">
        <f>BR11*BR12</f>
        <v>0</v>
      </c>
      <c r="BS13" s="13">
        <f>BS11*BS12</f>
        <v>0</v>
      </c>
      <c r="BT13" s="5">
        <f>BO13+BP13+BQ13+BR13+BS13</f>
        <v>64</v>
      </c>
      <c r="BU13" s="6">
        <f>BT13/BT12</f>
        <v>4.9230769230769234</v>
      </c>
      <c r="BV13" s="40">
        <f>BU13/5</f>
        <v>0.98461538461538467</v>
      </c>
      <c r="BX13" s="13">
        <f>BX11*BX12</f>
        <v>60</v>
      </c>
      <c r="BY13" s="13">
        <f>BY11*BY12</f>
        <v>4</v>
      </c>
      <c r="BZ13" s="13">
        <f>BZ11*BZ12</f>
        <v>0</v>
      </c>
      <c r="CA13" s="13">
        <f>CA11*CA12</f>
        <v>0</v>
      </c>
      <c r="CB13" s="13">
        <f>CB11*CB12</f>
        <v>0</v>
      </c>
      <c r="CC13" s="5">
        <f>BX13+BY13+BZ13+CA13+CB13</f>
        <v>64</v>
      </c>
      <c r="CD13" s="6">
        <f>CC13/CC12</f>
        <v>4.9230769230769234</v>
      </c>
      <c r="CE13" s="40">
        <f>CD13/5</f>
        <v>0.98461538461538467</v>
      </c>
    </row>
    <row r="14" spans="1:83" x14ac:dyDescent="0.25">
      <c r="A14" s="120" t="s">
        <v>1</v>
      </c>
      <c r="B14" s="76" t="s">
        <v>32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8"/>
      <c r="AE14" s="2">
        <v>5</v>
      </c>
      <c r="AF14" s="2">
        <v>4</v>
      </c>
      <c r="AG14" s="2">
        <v>3</v>
      </c>
      <c r="AH14" s="2">
        <v>2</v>
      </c>
      <c r="AI14" s="2">
        <v>1</v>
      </c>
      <c r="AJ14" s="7"/>
      <c r="AK14" s="8"/>
      <c r="AM14" s="38"/>
      <c r="AN14" s="2">
        <v>5</v>
      </c>
      <c r="AO14" s="2">
        <v>4</v>
      </c>
      <c r="AP14" s="2">
        <v>3</v>
      </c>
      <c r="AQ14" s="2">
        <v>2</v>
      </c>
      <c r="AR14" s="2">
        <v>1</v>
      </c>
      <c r="AS14" s="7"/>
      <c r="AT14" s="8"/>
      <c r="AW14" s="2">
        <v>5</v>
      </c>
      <c r="AX14" s="2">
        <v>4</v>
      </c>
      <c r="AY14" s="2">
        <v>3</v>
      </c>
      <c r="AZ14" s="2">
        <v>2</v>
      </c>
      <c r="BA14" s="2">
        <v>1</v>
      </c>
      <c r="BB14" s="7"/>
      <c r="BC14" s="8"/>
      <c r="BF14" s="2">
        <v>5</v>
      </c>
      <c r="BG14" s="2">
        <v>4</v>
      </c>
      <c r="BH14" s="2">
        <v>3</v>
      </c>
      <c r="BI14" s="2">
        <v>2</v>
      </c>
      <c r="BJ14" s="2">
        <v>1</v>
      </c>
      <c r="BK14" s="7"/>
      <c r="BL14" s="8"/>
      <c r="BO14" s="2">
        <v>5</v>
      </c>
      <c r="BP14" s="2">
        <v>4</v>
      </c>
      <c r="BQ14" s="2">
        <v>3</v>
      </c>
      <c r="BR14" s="2">
        <v>2</v>
      </c>
      <c r="BS14" s="2">
        <v>1</v>
      </c>
      <c r="BT14" s="7"/>
      <c r="BU14" s="8"/>
      <c r="BX14" s="2">
        <v>5</v>
      </c>
      <c r="BY14" s="2">
        <v>4</v>
      </c>
      <c r="BZ14" s="2">
        <v>3</v>
      </c>
      <c r="CA14" s="2">
        <v>2</v>
      </c>
      <c r="CB14" s="2">
        <v>1</v>
      </c>
      <c r="CC14" s="7"/>
      <c r="CD14" s="8"/>
    </row>
    <row r="15" spans="1:83" x14ac:dyDescent="0.25">
      <c r="A15" s="86"/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1"/>
      <c r="AE15" s="14">
        <v>12</v>
      </c>
      <c r="AF15" s="14">
        <v>1</v>
      </c>
      <c r="AG15" s="14">
        <v>0</v>
      </c>
      <c r="AH15" s="14">
        <v>0</v>
      </c>
      <c r="AI15" s="14">
        <v>0</v>
      </c>
      <c r="AJ15" s="22">
        <f>AE15+AF15+AG15+AH15+AI15</f>
        <v>13</v>
      </c>
      <c r="AK15" s="15"/>
      <c r="AM15" s="40"/>
      <c r="AN15" s="14">
        <v>12</v>
      </c>
      <c r="AO15" s="14">
        <v>1</v>
      </c>
      <c r="AP15" s="14">
        <v>0</v>
      </c>
      <c r="AQ15" s="14">
        <v>0</v>
      </c>
      <c r="AR15" s="14">
        <v>0</v>
      </c>
      <c r="AS15" s="22">
        <f>AN15+AO15+AP15+AQ15+AR15</f>
        <v>13</v>
      </c>
      <c r="AT15" s="15"/>
      <c r="AW15" s="14">
        <v>12</v>
      </c>
      <c r="AX15" s="14">
        <v>1</v>
      </c>
      <c r="AY15" s="14">
        <v>0</v>
      </c>
      <c r="AZ15" s="14">
        <v>0</v>
      </c>
      <c r="BA15" s="14">
        <v>0</v>
      </c>
      <c r="BB15" s="22">
        <f>AW15+AX15+AY15+AZ15+BA15</f>
        <v>13</v>
      </c>
      <c r="BC15" s="15"/>
      <c r="BF15" s="14">
        <v>12</v>
      </c>
      <c r="BG15" s="14">
        <v>1</v>
      </c>
      <c r="BH15" s="14">
        <v>0</v>
      </c>
      <c r="BI15" s="14">
        <v>0</v>
      </c>
      <c r="BJ15" s="14">
        <v>0</v>
      </c>
      <c r="BK15" s="22">
        <f>BF15+BG15+BH15+BI15+BJ15</f>
        <v>13</v>
      </c>
      <c r="BL15" s="15"/>
      <c r="BO15" s="14">
        <v>12</v>
      </c>
      <c r="BP15" s="14">
        <v>1</v>
      </c>
      <c r="BQ15" s="14">
        <v>0</v>
      </c>
      <c r="BR15" s="14">
        <v>0</v>
      </c>
      <c r="BS15" s="14">
        <v>0</v>
      </c>
      <c r="BT15" s="22">
        <f>BO15+BP15+BQ15+BR15+BS15</f>
        <v>13</v>
      </c>
      <c r="BU15" s="15"/>
      <c r="BX15" s="14">
        <v>12</v>
      </c>
      <c r="BY15" s="14">
        <v>1</v>
      </c>
      <c r="BZ15" s="14">
        <v>0</v>
      </c>
      <c r="CA15" s="14">
        <v>0</v>
      </c>
      <c r="CB15" s="14">
        <v>0</v>
      </c>
      <c r="CC15" s="22">
        <f>BX15+BY15+BZ15+CA15+CB15</f>
        <v>13</v>
      </c>
      <c r="CD15" s="15"/>
    </row>
    <row r="16" spans="1:83" x14ac:dyDescent="0.25">
      <c r="A16" s="87"/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4"/>
      <c r="AE16" s="13">
        <f>AE14*AE15</f>
        <v>60</v>
      </c>
      <c r="AF16" s="13">
        <f>AF14*AF15</f>
        <v>4</v>
      </c>
      <c r="AG16" s="13">
        <f>AG14*AG15</f>
        <v>0</v>
      </c>
      <c r="AH16" s="13">
        <f>AH14*AH15</f>
        <v>0</v>
      </c>
      <c r="AI16" s="13">
        <f>AI14*AI15</f>
        <v>0</v>
      </c>
      <c r="AJ16" s="5">
        <f>AE16+AF16+AG16+AH16+AI16</f>
        <v>64</v>
      </c>
      <c r="AK16" s="6">
        <f>AJ16/AJ15</f>
        <v>4.9230769230769234</v>
      </c>
      <c r="AL16" s="40">
        <f>AK16/5</f>
        <v>0.98461538461538467</v>
      </c>
      <c r="AM16" s="40"/>
      <c r="AN16" s="13">
        <f>AN14*AN15</f>
        <v>60</v>
      </c>
      <c r="AO16" s="13">
        <f>AO14*AO15</f>
        <v>4</v>
      </c>
      <c r="AP16" s="13">
        <f>AP14*AP15</f>
        <v>0</v>
      </c>
      <c r="AQ16" s="13">
        <f>AQ14*AQ15</f>
        <v>0</v>
      </c>
      <c r="AR16" s="13">
        <f>AR14*AR15</f>
        <v>0</v>
      </c>
      <c r="AS16" s="5">
        <f>AN16+AO16+AP16+AQ16+AR16</f>
        <v>64</v>
      </c>
      <c r="AT16" s="6">
        <f>AS16/AS15</f>
        <v>4.9230769230769234</v>
      </c>
      <c r="AU16" s="40">
        <f>AT16/5</f>
        <v>0.98461538461538467</v>
      </c>
      <c r="AW16" s="13">
        <f>AW14*AW15</f>
        <v>60</v>
      </c>
      <c r="AX16" s="13">
        <f>AX14*AX15</f>
        <v>4</v>
      </c>
      <c r="AY16" s="13">
        <f>AY14*AY15</f>
        <v>0</v>
      </c>
      <c r="AZ16" s="13">
        <f>AZ14*AZ15</f>
        <v>0</v>
      </c>
      <c r="BA16" s="13">
        <f>BA14*BA15</f>
        <v>0</v>
      </c>
      <c r="BB16" s="5">
        <f>AW16+AX16+AY16+AZ16+BA16</f>
        <v>64</v>
      </c>
      <c r="BC16" s="6">
        <f>BB16/BB15</f>
        <v>4.9230769230769234</v>
      </c>
      <c r="BD16" s="40">
        <f>BC16/5</f>
        <v>0.98461538461538467</v>
      </c>
      <c r="BF16" s="13">
        <f>BF14*BF15</f>
        <v>60</v>
      </c>
      <c r="BG16" s="13">
        <f>BG14*BG15</f>
        <v>4</v>
      </c>
      <c r="BH16" s="13">
        <f>BH14*BH15</f>
        <v>0</v>
      </c>
      <c r="BI16" s="13">
        <f>BI14*BI15</f>
        <v>0</v>
      </c>
      <c r="BJ16" s="13">
        <f>BJ14*BJ15</f>
        <v>0</v>
      </c>
      <c r="BK16" s="5">
        <f>BF16+BG16+BH16+BI16+BJ16</f>
        <v>64</v>
      </c>
      <c r="BL16" s="6">
        <f>BK16/BK15</f>
        <v>4.9230769230769234</v>
      </c>
      <c r="BM16" s="40">
        <f>BL16/5</f>
        <v>0.98461538461538467</v>
      </c>
      <c r="BO16" s="13">
        <f>BO14*BO15</f>
        <v>60</v>
      </c>
      <c r="BP16" s="13">
        <f>BP14*BP15</f>
        <v>4</v>
      </c>
      <c r="BQ16" s="13">
        <f>BQ14*BQ15</f>
        <v>0</v>
      </c>
      <c r="BR16" s="13">
        <f>BR14*BR15</f>
        <v>0</v>
      </c>
      <c r="BS16" s="13">
        <f>BS14*BS15</f>
        <v>0</v>
      </c>
      <c r="BT16" s="5">
        <f>BO16+BP16+BQ16+BR16+BS16</f>
        <v>64</v>
      </c>
      <c r="BU16" s="6">
        <f>BT16/BT15</f>
        <v>4.9230769230769234</v>
      </c>
      <c r="BV16" s="40">
        <f>BU16/5</f>
        <v>0.98461538461538467</v>
      </c>
      <c r="BX16" s="13">
        <f>BX14*BX15</f>
        <v>60</v>
      </c>
      <c r="BY16" s="13">
        <f>BY14*BY15</f>
        <v>4</v>
      </c>
      <c r="BZ16" s="13">
        <f>BZ14*BZ15</f>
        <v>0</v>
      </c>
      <c r="CA16" s="13">
        <f>CA14*CA15</f>
        <v>0</v>
      </c>
      <c r="CB16" s="13">
        <f>CB14*CB15</f>
        <v>0</v>
      </c>
      <c r="CC16" s="5">
        <f>BX16+BY16+BZ16+CA16+CB16</f>
        <v>64</v>
      </c>
      <c r="CD16" s="6">
        <f>CC16/CC15</f>
        <v>4.9230769230769234</v>
      </c>
      <c r="CE16" s="40">
        <f>CD16/5</f>
        <v>0.98461538461538467</v>
      </c>
    </row>
    <row r="17" spans="1:83" x14ac:dyDescent="0.25">
      <c r="A17" s="120" t="s">
        <v>2</v>
      </c>
      <c r="B17" s="76" t="s">
        <v>46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8"/>
      <c r="AE17" s="16">
        <v>5</v>
      </c>
      <c r="AF17" s="16">
        <v>4</v>
      </c>
      <c r="AG17" s="16">
        <v>3</v>
      </c>
      <c r="AH17" s="16">
        <v>2</v>
      </c>
      <c r="AI17" s="16">
        <v>1</v>
      </c>
      <c r="AJ17" s="7"/>
      <c r="AK17" s="8"/>
      <c r="AM17" s="38"/>
      <c r="AN17" s="16">
        <v>5</v>
      </c>
      <c r="AO17" s="16">
        <v>4</v>
      </c>
      <c r="AP17" s="16">
        <v>3</v>
      </c>
      <c r="AQ17" s="16">
        <v>2</v>
      </c>
      <c r="AR17" s="16">
        <v>1</v>
      </c>
      <c r="AS17" s="7"/>
      <c r="AT17" s="8"/>
      <c r="AW17" s="16">
        <v>5</v>
      </c>
      <c r="AX17" s="16">
        <v>4</v>
      </c>
      <c r="AY17" s="16">
        <v>3</v>
      </c>
      <c r="AZ17" s="16">
        <v>2</v>
      </c>
      <c r="BA17" s="16">
        <v>1</v>
      </c>
      <c r="BB17" s="7"/>
      <c r="BC17" s="8"/>
      <c r="BF17" s="16">
        <v>5</v>
      </c>
      <c r="BG17" s="16">
        <v>4</v>
      </c>
      <c r="BH17" s="16">
        <v>3</v>
      </c>
      <c r="BI17" s="16">
        <v>2</v>
      </c>
      <c r="BJ17" s="16">
        <v>1</v>
      </c>
      <c r="BK17" s="7"/>
      <c r="BL17" s="8"/>
      <c r="BO17" s="16">
        <v>5</v>
      </c>
      <c r="BP17" s="16">
        <v>4</v>
      </c>
      <c r="BQ17" s="16">
        <v>3</v>
      </c>
      <c r="BR17" s="16">
        <v>2</v>
      </c>
      <c r="BS17" s="16">
        <v>1</v>
      </c>
      <c r="BT17" s="7"/>
      <c r="BU17" s="8"/>
      <c r="BX17" s="16">
        <v>5</v>
      </c>
      <c r="BY17" s="16">
        <v>4</v>
      </c>
      <c r="BZ17" s="16">
        <v>3</v>
      </c>
      <c r="CA17" s="16">
        <v>2</v>
      </c>
      <c r="CB17" s="16">
        <v>1</v>
      </c>
      <c r="CC17" s="7"/>
      <c r="CD17" s="8"/>
    </row>
    <row r="18" spans="1:83" x14ac:dyDescent="0.25">
      <c r="A18" s="86"/>
      <c r="B18" s="79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1"/>
      <c r="AE18" s="14">
        <v>11</v>
      </c>
      <c r="AF18" s="14">
        <v>2</v>
      </c>
      <c r="AG18" s="14">
        <v>0</v>
      </c>
      <c r="AH18" s="14">
        <v>0</v>
      </c>
      <c r="AI18" s="14">
        <v>0</v>
      </c>
      <c r="AJ18" s="22">
        <f>AE18+AF18+AG18+AH18+AI18</f>
        <v>13</v>
      </c>
      <c r="AK18" s="15"/>
      <c r="AM18" s="40"/>
      <c r="AN18" s="14">
        <v>11</v>
      </c>
      <c r="AO18" s="14">
        <v>2</v>
      </c>
      <c r="AP18" s="14">
        <v>0</v>
      </c>
      <c r="AQ18" s="14">
        <v>0</v>
      </c>
      <c r="AR18" s="14">
        <v>0</v>
      </c>
      <c r="AS18" s="22">
        <f>AN18+AO18+AP18+AQ18+AR18</f>
        <v>13</v>
      </c>
      <c r="AT18" s="15"/>
      <c r="AW18" s="14">
        <v>11</v>
      </c>
      <c r="AX18" s="14">
        <v>2</v>
      </c>
      <c r="AY18" s="14">
        <v>0</v>
      </c>
      <c r="AZ18" s="14">
        <v>0</v>
      </c>
      <c r="BA18" s="14">
        <v>0</v>
      </c>
      <c r="BB18" s="22">
        <f>AW18+AX18+AY18+AZ18+BA18</f>
        <v>13</v>
      </c>
      <c r="BC18" s="15"/>
      <c r="BF18" s="14">
        <v>11</v>
      </c>
      <c r="BG18" s="14">
        <v>2</v>
      </c>
      <c r="BH18" s="14">
        <v>0</v>
      </c>
      <c r="BI18" s="14">
        <v>0</v>
      </c>
      <c r="BJ18" s="14">
        <v>0</v>
      </c>
      <c r="BK18" s="22">
        <f>BF18+BG18+BH18+BI18+BJ18</f>
        <v>13</v>
      </c>
      <c r="BL18" s="15"/>
      <c r="BO18" s="14">
        <v>11</v>
      </c>
      <c r="BP18" s="14">
        <v>2</v>
      </c>
      <c r="BQ18" s="14">
        <v>0</v>
      </c>
      <c r="BR18" s="14">
        <v>0</v>
      </c>
      <c r="BS18" s="14">
        <v>0</v>
      </c>
      <c r="BT18" s="22">
        <f>BO18+BP18+BQ18+BR18+BS18</f>
        <v>13</v>
      </c>
      <c r="BU18" s="15"/>
      <c r="BX18" s="14">
        <v>11</v>
      </c>
      <c r="BY18" s="14">
        <v>2</v>
      </c>
      <c r="BZ18" s="14">
        <v>0</v>
      </c>
      <c r="CA18" s="14">
        <v>0</v>
      </c>
      <c r="CB18" s="14">
        <v>0</v>
      </c>
      <c r="CC18" s="22">
        <f>BX18+BY18+BZ18+CA18+CB18</f>
        <v>13</v>
      </c>
      <c r="CD18" s="15"/>
    </row>
    <row r="19" spans="1:83" x14ac:dyDescent="0.25">
      <c r="A19" s="87"/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4"/>
      <c r="AE19" s="13">
        <f>AE17*AE18</f>
        <v>55</v>
      </c>
      <c r="AF19" s="13">
        <f>AF17*AF18</f>
        <v>8</v>
      </c>
      <c r="AG19" s="13">
        <f>AG17*AG18</f>
        <v>0</v>
      </c>
      <c r="AH19" s="13">
        <f>AH17*AH18</f>
        <v>0</v>
      </c>
      <c r="AI19" s="13">
        <f>AI17*AI18</f>
        <v>0</v>
      </c>
      <c r="AJ19" s="5">
        <f>AE19+AF19+AG19+AH19+AI19</f>
        <v>63</v>
      </c>
      <c r="AK19" s="6">
        <f>AJ19/AJ18</f>
        <v>4.8461538461538458</v>
      </c>
      <c r="AL19" s="40">
        <f>AK19/5</f>
        <v>0.96923076923076912</v>
      </c>
      <c r="AM19" s="40"/>
      <c r="AN19" s="13">
        <f>AN17*AN18</f>
        <v>55</v>
      </c>
      <c r="AO19" s="13">
        <f>AO17*AO18</f>
        <v>8</v>
      </c>
      <c r="AP19" s="13">
        <f>AP17*AP18</f>
        <v>0</v>
      </c>
      <c r="AQ19" s="13">
        <f>AQ17*AQ18</f>
        <v>0</v>
      </c>
      <c r="AR19" s="13">
        <f>AR17*AR18</f>
        <v>0</v>
      </c>
      <c r="AS19" s="5">
        <f>AN19+AO19+AP19+AQ19+AR19</f>
        <v>63</v>
      </c>
      <c r="AT19" s="6">
        <f>AS19/AS18</f>
        <v>4.8461538461538458</v>
      </c>
      <c r="AU19" s="40">
        <f>AT19/5</f>
        <v>0.96923076923076912</v>
      </c>
      <c r="AW19" s="13">
        <f>AW17*AW18</f>
        <v>55</v>
      </c>
      <c r="AX19" s="13">
        <f>AX17*AX18</f>
        <v>8</v>
      </c>
      <c r="AY19" s="13">
        <f>AY17*AY18</f>
        <v>0</v>
      </c>
      <c r="AZ19" s="13">
        <f>AZ17*AZ18</f>
        <v>0</v>
      </c>
      <c r="BA19" s="13">
        <f>BA17*BA18</f>
        <v>0</v>
      </c>
      <c r="BB19" s="5">
        <f>AW19+AX19+AY19+AZ19+BA19</f>
        <v>63</v>
      </c>
      <c r="BC19" s="6">
        <f>BB19/BB18</f>
        <v>4.8461538461538458</v>
      </c>
      <c r="BD19" s="40">
        <f>BC19/5</f>
        <v>0.96923076923076912</v>
      </c>
      <c r="BF19" s="13">
        <f>BF17*BF18</f>
        <v>55</v>
      </c>
      <c r="BG19" s="13">
        <f>BG17*BG18</f>
        <v>8</v>
      </c>
      <c r="BH19" s="13">
        <f>BH17*BH18</f>
        <v>0</v>
      </c>
      <c r="BI19" s="13">
        <f>BI17*BI18</f>
        <v>0</v>
      </c>
      <c r="BJ19" s="13">
        <f>BJ17*BJ18</f>
        <v>0</v>
      </c>
      <c r="BK19" s="5">
        <f>BF19+BG19+BH19+BI19+BJ19</f>
        <v>63</v>
      </c>
      <c r="BL19" s="6">
        <f>BK19/BK18</f>
        <v>4.8461538461538458</v>
      </c>
      <c r="BM19" s="40">
        <f>BL19/5</f>
        <v>0.96923076923076912</v>
      </c>
      <c r="BO19" s="13">
        <f>BO17*BO18</f>
        <v>55</v>
      </c>
      <c r="BP19" s="13">
        <f>BP17*BP18</f>
        <v>8</v>
      </c>
      <c r="BQ19" s="13">
        <f>BQ17*BQ18</f>
        <v>0</v>
      </c>
      <c r="BR19" s="13">
        <f>BR17*BR18</f>
        <v>0</v>
      </c>
      <c r="BS19" s="13">
        <f>BS17*BS18</f>
        <v>0</v>
      </c>
      <c r="BT19" s="5">
        <f>BO19+BP19+BQ19+BR19+BS19</f>
        <v>63</v>
      </c>
      <c r="BU19" s="6">
        <f>BT19/BT18</f>
        <v>4.8461538461538458</v>
      </c>
      <c r="BV19" s="40">
        <f>BU19/5</f>
        <v>0.96923076923076912</v>
      </c>
      <c r="BX19" s="13">
        <f>BX17*BX18</f>
        <v>55</v>
      </c>
      <c r="BY19" s="13">
        <f>BY17*BY18</f>
        <v>8</v>
      </c>
      <c r="BZ19" s="13">
        <f>BZ17*BZ18</f>
        <v>0</v>
      </c>
      <c r="CA19" s="13">
        <f>CA17*CA18</f>
        <v>0</v>
      </c>
      <c r="CB19" s="13">
        <f>CB17*CB18</f>
        <v>0</v>
      </c>
      <c r="CC19" s="5">
        <f>BX19+BY19+BZ19+CA19+CB19</f>
        <v>63</v>
      </c>
      <c r="CD19" s="6">
        <f>CC19/CC18</f>
        <v>4.8461538461538458</v>
      </c>
      <c r="CE19" s="40">
        <f>CD19/5</f>
        <v>0.96923076923076912</v>
      </c>
    </row>
    <row r="20" spans="1:83" ht="15.75" x14ac:dyDescent="0.25">
      <c r="A20" s="24"/>
      <c r="B20" s="74" t="s">
        <v>47</v>
      </c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6"/>
      <c r="AE20" s="13"/>
      <c r="AF20" s="13"/>
      <c r="AG20" s="13"/>
      <c r="AH20" s="13"/>
      <c r="AI20" s="13"/>
      <c r="AJ20" s="9"/>
      <c r="AK20" s="15"/>
      <c r="AM20" s="38"/>
      <c r="AN20" s="13"/>
      <c r="AO20" s="13"/>
      <c r="AP20" s="13"/>
      <c r="AQ20" s="13"/>
      <c r="AR20" s="13"/>
      <c r="AS20" s="9"/>
      <c r="AT20" s="15"/>
      <c r="AW20" s="13"/>
      <c r="AX20" s="13"/>
      <c r="AY20" s="13"/>
      <c r="AZ20" s="13"/>
      <c r="BA20" s="13"/>
      <c r="BB20" s="9"/>
      <c r="BC20" s="15"/>
      <c r="BF20" s="13"/>
      <c r="BG20" s="13"/>
      <c r="BH20" s="13"/>
      <c r="BI20" s="13"/>
      <c r="BJ20" s="13"/>
      <c r="BK20" s="9"/>
      <c r="BL20" s="15"/>
      <c r="BO20" s="13"/>
      <c r="BP20" s="13"/>
      <c r="BQ20" s="13"/>
      <c r="BR20" s="13"/>
      <c r="BS20" s="13"/>
      <c r="BT20" s="9"/>
      <c r="BU20" s="15"/>
      <c r="BX20" s="13"/>
      <c r="BY20" s="13"/>
      <c r="BZ20" s="13"/>
      <c r="CA20" s="13"/>
      <c r="CB20" s="13"/>
      <c r="CC20" s="9"/>
      <c r="CD20" s="15"/>
    </row>
    <row r="21" spans="1:83" x14ac:dyDescent="0.25">
      <c r="A21" s="121" t="s">
        <v>3</v>
      </c>
      <c r="B21" s="88" t="s">
        <v>48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90"/>
      <c r="AE21" s="31" t="s">
        <v>50</v>
      </c>
      <c r="AF21" s="31" t="s">
        <v>51</v>
      </c>
      <c r="AG21" s="31" t="s">
        <v>52</v>
      </c>
      <c r="AH21" s="31" t="s">
        <v>53</v>
      </c>
      <c r="AI21" s="31" t="s">
        <v>49</v>
      </c>
      <c r="AJ21" s="9"/>
      <c r="AK21" s="15"/>
      <c r="AM21" s="38"/>
      <c r="AN21" s="31" t="s">
        <v>50</v>
      </c>
      <c r="AO21" s="31" t="s">
        <v>51</v>
      </c>
      <c r="AP21" s="31" t="s">
        <v>52</v>
      </c>
      <c r="AQ21" s="31" t="s">
        <v>53</v>
      </c>
      <c r="AR21" s="31" t="s">
        <v>49</v>
      </c>
      <c r="AS21" s="9"/>
      <c r="AT21" s="15"/>
      <c r="AW21" s="31" t="s">
        <v>50</v>
      </c>
      <c r="AX21" s="31" t="s">
        <v>51</v>
      </c>
      <c r="AY21" s="31" t="s">
        <v>52</v>
      </c>
      <c r="AZ21" s="31" t="s">
        <v>53</v>
      </c>
      <c r="BA21" s="31" t="s">
        <v>49</v>
      </c>
      <c r="BB21" s="9"/>
      <c r="BC21" s="15"/>
      <c r="BF21" s="31" t="s">
        <v>50</v>
      </c>
      <c r="BG21" s="31" t="s">
        <v>51</v>
      </c>
      <c r="BH21" s="31" t="s">
        <v>52</v>
      </c>
      <c r="BI21" s="31" t="s">
        <v>53</v>
      </c>
      <c r="BJ21" s="31" t="s">
        <v>49</v>
      </c>
      <c r="BK21" s="9"/>
      <c r="BL21" s="15"/>
      <c r="BO21" s="31" t="s">
        <v>50</v>
      </c>
      <c r="BP21" s="31" t="s">
        <v>51</v>
      </c>
      <c r="BQ21" s="31" t="s">
        <v>52</v>
      </c>
      <c r="BR21" s="31" t="s">
        <v>53</v>
      </c>
      <c r="BS21" s="31" t="s">
        <v>49</v>
      </c>
      <c r="BT21" s="9"/>
      <c r="BU21" s="15"/>
      <c r="BX21" s="31" t="s">
        <v>50</v>
      </c>
      <c r="BY21" s="31" t="s">
        <v>51</v>
      </c>
      <c r="BZ21" s="31" t="s">
        <v>52</v>
      </c>
      <c r="CA21" s="31" t="s">
        <v>53</v>
      </c>
      <c r="CB21" s="31" t="s">
        <v>49</v>
      </c>
      <c r="CC21" s="9"/>
      <c r="CD21" s="15"/>
    </row>
    <row r="22" spans="1:83" ht="15" customHeight="1" x14ac:dyDescent="0.25">
      <c r="A22" s="122"/>
      <c r="B22" s="91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90"/>
      <c r="AE22" s="16">
        <v>5</v>
      </c>
      <c r="AF22" s="16">
        <v>4</v>
      </c>
      <c r="AG22" s="16">
        <v>3</v>
      </c>
      <c r="AH22" s="16">
        <v>2</v>
      </c>
      <c r="AI22" s="16">
        <v>1</v>
      </c>
      <c r="AJ22" s="7"/>
      <c r="AK22" s="8"/>
      <c r="AM22" s="38"/>
      <c r="AN22" s="16">
        <v>5</v>
      </c>
      <c r="AO22" s="16">
        <v>4</v>
      </c>
      <c r="AP22" s="16">
        <v>3</v>
      </c>
      <c r="AQ22" s="16">
        <v>2</v>
      </c>
      <c r="AR22" s="16">
        <v>1</v>
      </c>
      <c r="AS22" s="7"/>
      <c r="AT22" s="8"/>
      <c r="AW22" s="16">
        <v>5</v>
      </c>
      <c r="AX22" s="16">
        <v>4</v>
      </c>
      <c r="AY22" s="16">
        <v>3</v>
      </c>
      <c r="AZ22" s="16">
        <v>2</v>
      </c>
      <c r="BA22" s="16">
        <v>1</v>
      </c>
      <c r="BB22" s="7"/>
      <c r="BC22" s="8"/>
      <c r="BF22" s="16">
        <v>5</v>
      </c>
      <c r="BG22" s="16">
        <v>4</v>
      </c>
      <c r="BH22" s="16">
        <v>3</v>
      </c>
      <c r="BI22" s="16">
        <v>2</v>
      </c>
      <c r="BJ22" s="16">
        <v>1</v>
      </c>
      <c r="BK22" s="7"/>
      <c r="BL22" s="8"/>
      <c r="BO22" s="16">
        <v>5</v>
      </c>
      <c r="BP22" s="16">
        <v>4</v>
      </c>
      <c r="BQ22" s="16">
        <v>3</v>
      </c>
      <c r="BR22" s="16">
        <v>2</v>
      </c>
      <c r="BS22" s="16">
        <v>1</v>
      </c>
      <c r="BT22" s="7"/>
      <c r="BU22" s="8"/>
      <c r="BX22" s="16">
        <v>5</v>
      </c>
      <c r="BY22" s="16">
        <v>4</v>
      </c>
      <c r="BZ22" s="16">
        <v>3</v>
      </c>
      <c r="CA22" s="16">
        <v>2</v>
      </c>
      <c r="CB22" s="16">
        <v>1</v>
      </c>
      <c r="CC22" s="7"/>
      <c r="CD22" s="8"/>
    </row>
    <row r="23" spans="1:83" x14ac:dyDescent="0.25">
      <c r="A23" s="122"/>
      <c r="B23" s="91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90"/>
      <c r="AE23" s="14">
        <v>11</v>
      </c>
      <c r="AF23" s="14">
        <v>2</v>
      </c>
      <c r="AG23" s="14">
        <v>0</v>
      </c>
      <c r="AH23" s="14">
        <v>0</v>
      </c>
      <c r="AI23" s="14">
        <v>0</v>
      </c>
      <c r="AJ23" s="9">
        <f>SUM(AE23:AI23)</f>
        <v>13</v>
      </c>
      <c r="AK23" s="15"/>
      <c r="AM23" s="40"/>
      <c r="AN23" s="14">
        <v>11</v>
      </c>
      <c r="AO23" s="14">
        <v>2</v>
      </c>
      <c r="AP23" s="14">
        <v>0</v>
      </c>
      <c r="AQ23" s="14">
        <v>0</v>
      </c>
      <c r="AR23" s="14">
        <v>0</v>
      </c>
      <c r="AS23" s="9">
        <f>SUM(AN23:AR23)</f>
        <v>13</v>
      </c>
      <c r="AT23" s="15"/>
      <c r="AW23" s="14">
        <v>11</v>
      </c>
      <c r="AX23" s="14">
        <v>2</v>
      </c>
      <c r="AY23" s="14">
        <v>0</v>
      </c>
      <c r="AZ23" s="14">
        <v>0</v>
      </c>
      <c r="BA23" s="14">
        <v>0</v>
      </c>
      <c r="BB23" s="9">
        <f>SUM(AW23:BA23)</f>
        <v>13</v>
      </c>
      <c r="BC23" s="15"/>
      <c r="BF23" s="14">
        <v>11</v>
      </c>
      <c r="BG23" s="14">
        <v>2</v>
      </c>
      <c r="BH23" s="14">
        <v>0</v>
      </c>
      <c r="BI23" s="14">
        <v>0</v>
      </c>
      <c r="BJ23" s="14">
        <v>0</v>
      </c>
      <c r="BK23" s="9">
        <f>SUM(BF23:BJ23)</f>
        <v>13</v>
      </c>
      <c r="BL23" s="15"/>
      <c r="BO23" s="14">
        <v>11</v>
      </c>
      <c r="BP23" s="14">
        <v>2</v>
      </c>
      <c r="BQ23" s="14">
        <v>0</v>
      </c>
      <c r="BR23" s="14">
        <v>0</v>
      </c>
      <c r="BS23" s="14">
        <v>0</v>
      </c>
      <c r="BT23" s="9">
        <f>SUM(BO23:BS23)</f>
        <v>13</v>
      </c>
      <c r="BU23" s="15"/>
      <c r="BX23" s="14">
        <v>11</v>
      </c>
      <c r="BY23" s="14">
        <v>2</v>
      </c>
      <c r="BZ23" s="14">
        <v>0</v>
      </c>
      <c r="CA23" s="14">
        <v>0</v>
      </c>
      <c r="CB23" s="14">
        <v>0</v>
      </c>
      <c r="CC23" s="9">
        <f>SUM(BX23:CB23)</f>
        <v>13</v>
      </c>
      <c r="CD23" s="15"/>
    </row>
    <row r="24" spans="1:83" x14ac:dyDescent="0.25">
      <c r="A24" s="123"/>
      <c r="B24" s="92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4"/>
      <c r="AE24" s="13">
        <f>AE22*AE23</f>
        <v>55</v>
      </c>
      <c r="AF24" s="13">
        <f>AF22*AF23</f>
        <v>8</v>
      </c>
      <c r="AG24" s="13">
        <f>AG22*AG23</f>
        <v>0</v>
      </c>
      <c r="AH24" s="13">
        <f>AH22*AH23</f>
        <v>0</v>
      </c>
      <c r="AI24" s="13">
        <f>AI22*AI23</f>
        <v>0</v>
      </c>
      <c r="AJ24" s="5">
        <f>AE24+AF24+AG24+AH24+AI24</f>
        <v>63</v>
      </c>
      <c r="AK24" s="6">
        <f>AJ24/AJ23</f>
        <v>4.8461538461538458</v>
      </c>
      <c r="AL24" s="40">
        <f>AK24/5</f>
        <v>0.96923076923076912</v>
      </c>
      <c r="AM24" s="40"/>
      <c r="AN24" s="13">
        <f>AN22*AN23</f>
        <v>55</v>
      </c>
      <c r="AO24" s="13">
        <f>AO22*AO23</f>
        <v>8</v>
      </c>
      <c r="AP24" s="13">
        <f>AP22*AP23</f>
        <v>0</v>
      </c>
      <c r="AQ24" s="13">
        <f>AQ22*AQ23</f>
        <v>0</v>
      </c>
      <c r="AR24" s="13">
        <f>AR22*AR23</f>
        <v>0</v>
      </c>
      <c r="AS24" s="5">
        <f>AN24+AO24+AP24+AQ24+AR24</f>
        <v>63</v>
      </c>
      <c r="AT24" s="6">
        <f>AS24/AS23</f>
        <v>4.8461538461538458</v>
      </c>
      <c r="AU24" s="40">
        <f>AT24/5</f>
        <v>0.96923076923076912</v>
      </c>
      <c r="AW24" s="13">
        <f>AW22*AW23</f>
        <v>55</v>
      </c>
      <c r="AX24" s="13">
        <f>AX22*AX23</f>
        <v>8</v>
      </c>
      <c r="AY24" s="13">
        <f>AY22*AY23</f>
        <v>0</v>
      </c>
      <c r="AZ24" s="13">
        <f>AZ22*AZ23</f>
        <v>0</v>
      </c>
      <c r="BA24" s="13">
        <f>BA22*BA23</f>
        <v>0</v>
      </c>
      <c r="BB24" s="5">
        <f>AW24+AX24+AY24+AZ24+BA24</f>
        <v>63</v>
      </c>
      <c r="BC24" s="6">
        <f>BB24/BB23</f>
        <v>4.8461538461538458</v>
      </c>
      <c r="BD24" s="40">
        <f>BC24/5</f>
        <v>0.96923076923076912</v>
      </c>
      <c r="BF24" s="13">
        <f>BF22*BF23</f>
        <v>55</v>
      </c>
      <c r="BG24" s="13">
        <f>BG22*BG23</f>
        <v>8</v>
      </c>
      <c r="BH24" s="13">
        <f>BH22*BH23</f>
        <v>0</v>
      </c>
      <c r="BI24" s="13">
        <f>BI22*BI23</f>
        <v>0</v>
      </c>
      <c r="BJ24" s="13">
        <f>BJ22*BJ23</f>
        <v>0</v>
      </c>
      <c r="BK24" s="5">
        <f>BF24+BG24+BH24+BI24+BJ24</f>
        <v>63</v>
      </c>
      <c r="BL24" s="6">
        <f>BK24/BK23</f>
        <v>4.8461538461538458</v>
      </c>
      <c r="BM24" s="40">
        <f>BL24/5</f>
        <v>0.96923076923076912</v>
      </c>
      <c r="BO24" s="13">
        <f>BO22*BO23</f>
        <v>55</v>
      </c>
      <c r="BP24" s="13">
        <f>BP22*BP23</f>
        <v>8</v>
      </c>
      <c r="BQ24" s="13">
        <f>BQ22*BQ23</f>
        <v>0</v>
      </c>
      <c r="BR24" s="13">
        <f>BR22*BR23</f>
        <v>0</v>
      </c>
      <c r="BS24" s="13">
        <f>BS22*BS23</f>
        <v>0</v>
      </c>
      <c r="BT24" s="5">
        <f>BO24+BP24+BQ24+BR24+BS24</f>
        <v>63</v>
      </c>
      <c r="BU24" s="6">
        <f>BT24/BT23</f>
        <v>4.8461538461538458</v>
      </c>
      <c r="BV24" s="40">
        <f>BU24/5</f>
        <v>0.96923076923076912</v>
      </c>
      <c r="BX24" s="13">
        <f>BX22*BX23</f>
        <v>55</v>
      </c>
      <c r="BY24" s="13">
        <f>BY22*BY23</f>
        <v>8</v>
      </c>
      <c r="BZ24" s="13">
        <f>BZ22*BZ23</f>
        <v>0</v>
      </c>
      <c r="CA24" s="13">
        <f>CA22*CA23</f>
        <v>0</v>
      </c>
      <c r="CB24" s="13">
        <f>CB22*CB23</f>
        <v>0</v>
      </c>
      <c r="CC24" s="5">
        <f>BX24+BY24+BZ24+CA24+CB24</f>
        <v>63</v>
      </c>
      <c r="CD24" s="6">
        <f>CC24/CC23</f>
        <v>4.8461538461538458</v>
      </c>
      <c r="CE24" s="40">
        <f>CD24/5</f>
        <v>0.96923076923076912</v>
      </c>
    </row>
    <row r="25" spans="1:83" x14ac:dyDescent="0.25">
      <c r="A25" s="85" t="s">
        <v>4</v>
      </c>
      <c r="B25" s="76" t="s">
        <v>54</v>
      </c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8"/>
      <c r="AE25" s="16">
        <v>5</v>
      </c>
      <c r="AF25" s="16">
        <v>4</v>
      </c>
      <c r="AG25" s="16">
        <v>3</v>
      </c>
      <c r="AH25" s="16">
        <v>2</v>
      </c>
      <c r="AI25" s="16">
        <v>1</v>
      </c>
      <c r="AJ25" s="7"/>
      <c r="AK25" s="8"/>
      <c r="AM25" s="38"/>
      <c r="AN25" s="16">
        <v>5</v>
      </c>
      <c r="AO25" s="16">
        <v>4</v>
      </c>
      <c r="AP25" s="16">
        <v>3</v>
      </c>
      <c r="AQ25" s="16">
        <v>2</v>
      </c>
      <c r="AR25" s="16">
        <v>1</v>
      </c>
      <c r="AS25" s="7"/>
      <c r="AT25" s="8"/>
      <c r="AW25" s="16">
        <v>5</v>
      </c>
      <c r="AX25" s="16">
        <v>4</v>
      </c>
      <c r="AY25" s="16">
        <v>3</v>
      </c>
      <c r="AZ25" s="16">
        <v>2</v>
      </c>
      <c r="BA25" s="16">
        <v>1</v>
      </c>
      <c r="BB25" s="7"/>
      <c r="BC25" s="8"/>
      <c r="BF25" s="16">
        <v>5</v>
      </c>
      <c r="BG25" s="16">
        <v>4</v>
      </c>
      <c r="BH25" s="16">
        <v>3</v>
      </c>
      <c r="BI25" s="16">
        <v>2</v>
      </c>
      <c r="BJ25" s="16">
        <v>1</v>
      </c>
      <c r="BK25" s="7"/>
      <c r="BL25" s="8"/>
      <c r="BO25" s="16">
        <v>5</v>
      </c>
      <c r="BP25" s="16">
        <v>4</v>
      </c>
      <c r="BQ25" s="16">
        <v>3</v>
      </c>
      <c r="BR25" s="16">
        <v>2</v>
      </c>
      <c r="BS25" s="16">
        <v>1</v>
      </c>
      <c r="BT25" s="7"/>
      <c r="BU25" s="8"/>
      <c r="BX25" s="16">
        <v>5</v>
      </c>
      <c r="BY25" s="16">
        <v>4</v>
      </c>
      <c r="BZ25" s="16">
        <v>3</v>
      </c>
      <c r="CA25" s="16">
        <v>2</v>
      </c>
      <c r="CB25" s="16">
        <v>1</v>
      </c>
      <c r="CC25" s="7"/>
      <c r="CD25" s="8"/>
    </row>
    <row r="26" spans="1:83" x14ac:dyDescent="0.25">
      <c r="A26" s="86"/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1"/>
      <c r="AE26" s="14">
        <v>9</v>
      </c>
      <c r="AF26" s="14">
        <v>4</v>
      </c>
      <c r="AG26" s="14">
        <v>0</v>
      </c>
      <c r="AH26" s="14">
        <v>0</v>
      </c>
      <c r="AI26" s="14">
        <v>0</v>
      </c>
      <c r="AJ26" s="9">
        <f>SUM(AE26:AI26)</f>
        <v>13</v>
      </c>
      <c r="AK26" s="15"/>
      <c r="AM26" s="40"/>
      <c r="AN26" s="14">
        <v>9</v>
      </c>
      <c r="AO26" s="14">
        <v>4</v>
      </c>
      <c r="AP26" s="14">
        <v>0</v>
      </c>
      <c r="AQ26" s="14">
        <v>0</v>
      </c>
      <c r="AR26" s="14">
        <v>0</v>
      </c>
      <c r="AS26" s="9">
        <f>SUM(AN26:AR26)</f>
        <v>13</v>
      </c>
      <c r="AT26" s="15"/>
      <c r="AW26" s="14">
        <v>9</v>
      </c>
      <c r="AX26" s="14">
        <v>4</v>
      </c>
      <c r="AY26" s="14">
        <v>0</v>
      </c>
      <c r="AZ26" s="14">
        <v>0</v>
      </c>
      <c r="BA26" s="14">
        <v>0</v>
      </c>
      <c r="BB26" s="9">
        <f>SUM(AW26:BA26)</f>
        <v>13</v>
      </c>
      <c r="BC26" s="15"/>
      <c r="BF26" s="14">
        <v>9</v>
      </c>
      <c r="BG26" s="14">
        <v>4</v>
      </c>
      <c r="BH26" s="14">
        <v>0</v>
      </c>
      <c r="BI26" s="14">
        <v>0</v>
      </c>
      <c r="BJ26" s="14">
        <v>0</v>
      </c>
      <c r="BK26" s="9">
        <f>SUM(BF26:BJ26)</f>
        <v>13</v>
      </c>
      <c r="BL26" s="15"/>
      <c r="BO26" s="14">
        <v>9</v>
      </c>
      <c r="BP26" s="14">
        <v>4</v>
      </c>
      <c r="BQ26" s="14">
        <v>0</v>
      </c>
      <c r="BR26" s="14">
        <v>0</v>
      </c>
      <c r="BS26" s="14">
        <v>0</v>
      </c>
      <c r="BT26" s="9">
        <f>SUM(BO26:BS26)</f>
        <v>13</v>
      </c>
      <c r="BU26" s="15"/>
      <c r="BX26" s="14">
        <v>9</v>
      </c>
      <c r="BY26" s="14">
        <v>4</v>
      </c>
      <c r="BZ26" s="14">
        <v>0</v>
      </c>
      <c r="CA26" s="14">
        <v>0</v>
      </c>
      <c r="CB26" s="14">
        <v>0</v>
      </c>
      <c r="CC26" s="9">
        <f>SUM(BX26:CB26)</f>
        <v>13</v>
      </c>
      <c r="CD26" s="15"/>
    </row>
    <row r="27" spans="1:83" x14ac:dyDescent="0.25">
      <c r="A27" s="87"/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4"/>
      <c r="AE27" s="13">
        <f>AE25*AE26</f>
        <v>45</v>
      </c>
      <c r="AF27" s="13">
        <f>AF25*AF26</f>
        <v>16</v>
      </c>
      <c r="AG27" s="13">
        <f>AG25*AG26</f>
        <v>0</v>
      </c>
      <c r="AH27" s="13">
        <f>AH25*AH26</f>
        <v>0</v>
      </c>
      <c r="AI27" s="13">
        <f>AI25*AI26</f>
        <v>0</v>
      </c>
      <c r="AJ27" s="5">
        <f>AE27+AF27+AG27+AH27+AI27</f>
        <v>61</v>
      </c>
      <c r="AK27" s="6">
        <f>AJ27/AJ26</f>
        <v>4.6923076923076925</v>
      </c>
      <c r="AL27" s="40">
        <f>AK27/5</f>
        <v>0.93846153846153846</v>
      </c>
      <c r="AM27" s="40"/>
      <c r="AN27" s="13">
        <f>AN25*AN26</f>
        <v>45</v>
      </c>
      <c r="AO27" s="13">
        <f>AO25*AO26</f>
        <v>16</v>
      </c>
      <c r="AP27" s="13">
        <f>AP25*AP26</f>
        <v>0</v>
      </c>
      <c r="AQ27" s="13">
        <f>AQ25*AQ26</f>
        <v>0</v>
      </c>
      <c r="AR27" s="13">
        <f>AR25*AR26</f>
        <v>0</v>
      </c>
      <c r="AS27" s="5">
        <f>AN27+AO27+AP27+AQ27+AR27</f>
        <v>61</v>
      </c>
      <c r="AT27" s="6">
        <f>AS27/AS26</f>
        <v>4.6923076923076925</v>
      </c>
      <c r="AU27" s="40">
        <f>AT27/5</f>
        <v>0.93846153846153846</v>
      </c>
      <c r="AW27" s="13">
        <f>AW25*AW26</f>
        <v>45</v>
      </c>
      <c r="AX27" s="13">
        <f>AX25*AX26</f>
        <v>16</v>
      </c>
      <c r="AY27" s="13">
        <f>AY25*AY26</f>
        <v>0</v>
      </c>
      <c r="AZ27" s="13">
        <f>AZ25*AZ26</f>
        <v>0</v>
      </c>
      <c r="BA27" s="13">
        <f>BA25*BA26</f>
        <v>0</v>
      </c>
      <c r="BB27" s="5">
        <f>AW27+AX27+AY27+AZ27+BA27</f>
        <v>61</v>
      </c>
      <c r="BC27" s="6">
        <f>BB27/BB26</f>
        <v>4.6923076923076925</v>
      </c>
      <c r="BD27" s="40">
        <f>BC27/5</f>
        <v>0.93846153846153846</v>
      </c>
      <c r="BF27" s="13">
        <f>BF25*BF26</f>
        <v>45</v>
      </c>
      <c r="BG27" s="13">
        <f>BG25*BG26</f>
        <v>16</v>
      </c>
      <c r="BH27" s="13">
        <f>BH25*BH26</f>
        <v>0</v>
      </c>
      <c r="BI27" s="13">
        <f>BI25*BI26</f>
        <v>0</v>
      </c>
      <c r="BJ27" s="13">
        <f>BJ25*BJ26</f>
        <v>0</v>
      </c>
      <c r="BK27" s="5">
        <f>BF27+BG27+BH27+BI27+BJ27</f>
        <v>61</v>
      </c>
      <c r="BL27" s="6">
        <f>BK27/BK26</f>
        <v>4.6923076923076925</v>
      </c>
      <c r="BM27" s="40">
        <f>BL27/5</f>
        <v>0.93846153846153846</v>
      </c>
      <c r="BO27" s="13">
        <f>BO25*BO26</f>
        <v>45</v>
      </c>
      <c r="BP27" s="13">
        <f>BP25*BP26</f>
        <v>16</v>
      </c>
      <c r="BQ27" s="13">
        <f>BQ25*BQ26</f>
        <v>0</v>
      </c>
      <c r="BR27" s="13">
        <f>BR25*BR26</f>
        <v>0</v>
      </c>
      <c r="BS27" s="13">
        <f>BS25*BS26</f>
        <v>0</v>
      </c>
      <c r="BT27" s="5">
        <f>BO27+BP27+BQ27+BR27+BS27</f>
        <v>61</v>
      </c>
      <c r="BU27" s="6">
        <f>BT27/BT26</f>
        <v>4.6923076923076925</v>
      </c>
      <c r="BV27" s="40">
        <f>BU27/5</f>
        <v>0.93846153846153846</v>
      </c>
      <c r="BX27" s="13">
        <f>BX25*BX26</f>
        <v>45</v>
      </c>
      <c r="BY27" s="13">
        <f>BY25*BY26</f>
        <v>16</v>
      </c>
      <c r="BZ27" s="13">
        <f>BZ25*BZ26</f>
        <v>0</v>
      </c>
      <c r="CA27" s="13">
        <f>CA25*CA26</f>
        <v>0</v>
      </c>
      <c r="CB27" s="13">
        <f>CB25*CB26</f>
        <v>0</v>
      </c>
      <c r="CC27" s="5">
        <f>BX27+BY27+BZ27+CA27+CB27</f>
        <v>61</v>
      </c>
      <c r="CD27" s="6">
        <f>CC27/CC26</f>
        <v>4.6923076923076925</v>
      </c>
      <c r="CE27" s="40">
        <f>CD27/5</f>
        <v>0.93846153846153846</v>
      </c>
    </row>
    <row r="28" spans="1:83" x14ac:dyDescent="0.25">
      <c r="A28" s="85" t="s">
        <v>5</v>
      </c>
      <c r="B28" s="76" t="s">
        <v>55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8"/>
      <c r="AE28" s="16">
        <v>5</v>
      </c>
      <c r="AF28" s="16">
        <v>4</v>
      </c>
      <c r="AG28" s="16">
        <v>3</v>
      </c>
      <c r="AH28" s="16">
        <v>2</v>
      </c>
      <c r="AI28" s="16">
        <v>1</v>
      </c>
      <c r="AJ28" s="7"/>
      <c r="AK28" s="8"/>
      <c r="AM28" s="38"/>
      <c r="AN28" s="16">
        <v>5</v>
      </c>
      <c r="AO28" s="16">
        <v>4</v>
      </c>
      <c r="AP28" s="16">
        <v>3</v>
      </c>
      <c r="AQ28" s="16">
        <v>2</v>
      </c>
      <c r="AR28" s="16">
        <v>1</v>
      </c>
      <c r="AS28" s="7"/>
      <c r="AT28" s="8"/>
      <c r="AW28" s="16">
        <v>5</v>
      </c>
      <c r="AX28" s="16">
        <v>4</v>
      </c>
      <c r="AY28" s="16">
        <v>3</v>
      </c>
      <c r="AZ28" s="16">
        <v>2</v>
      </c>
      <c r="BA28" s="16">
        <v>1</v>
      </c>
      <c r="BB28" s="7"/>
      <c r="BC28" s="8"/>
      <c r="BF28" s="16">
        <v>5</v>
      </c>
      <c r="BG28" s="16">
        <v>4</v>
      </c>
      <c r="BH28" s="16">
        <v>3</v>
      </c>
      <c r="BI28" s="16">
        <v>2</v>
      </c>
      <c r="BJ28" s="16">
        <v>1</v>
      </c>
      <c r="BK28" s="7"/>
      <c r="BL28" s="8"/>
      <c r="BO28" s="16">
        <v>5</v>
      </c>
      <c r="BP28" s="16">
        <v>4</v>
      </c>
      <c r="BQ28" s="16">
        <v>3</v>
      </c>
      <c r="BR28" s="16">
        <v>2</v>
      </c>
      <c r="BS28" s="16">
        <v>1</v>
      </c>
      <c r="BT28" s="7"/>
      <c r="BU28" s="8"/>
      <c r="BX28" s="16">
        <v>5</v>
      </c>
      <c r="BY28" s="16">
        <v>4</v>
      </c>
      <c r="BZ28" s="16">
        <v>3</v>
      </c>
      <c r="CA28" s="16">
        <v>2</v>
      </c>
      <c r="CB28" s="16">
        <v>1</v>
      </c>
      <c r="CC28" s="7"/>
      <c r="CD28" s="8"/>
    </row>
    <row r="29" spans="1:83" x14ac:dyDescent="0.25">
      <c r="A29" s="86"/>
      <c r="B29" s="79"/>
      <c r="C29" s="80"/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  <c r="AE29" s="14">
        <v>10</v>
      </c>
      <c r="AF29" s="14">
        <v>2</v>
      </c>
      <c r="AG29" s="14">
        <v>0</v>
      </c>
      <c r="AH29" s="14">
        <v>1</v>
      </c>
      <c r="AI29" s="14">
        <v>0</v>
      </c>
      <c r="AJ29" s="9">
        <f>SUM(AE29:AI29)</f>
        <v>13</v>
      </c>
      <c r="AK29" s="15"/>
      <c r="AM29" s="40"/>
      <c r="AN29" s="14">
        <v>10</v>
      </c>
      <c r="AO29" s="14">
        <v>2</v>
      </c>
      <c r="AP29" s="14">
        <v>0</v>
      </c>
      <c r="AQ29" s="14">
        <v>1</v>
      </c>
      <c r="AR29" s="14">
        <v>0</v>
      </c>
      <c r="AS29" s="9">
        <f>SUM(AN29:AR29)</f>
        <v>13</v>
      </c>
      <c r="AT29" s="15"/>
      <c r="AW29" s="14">
        <v>10</v>
      </c>
      <c r="AX29" s="14">
        <v>2</v>
      </c>
      <c r="AY29" s="14">
        <v>0</v>
      </c>
      <c r="AZ29" s="14">
        <v>1</v>
      </c>
      <c r="BA29" s="14">
        <v>0</v>
      </c>
      <c r="BB29" s="9">
        <f>SUM(AW29:BA29)</f>
        <v>13</v>
      </c>
      <c r="BC29" s="15"/>
      <c r="BF29" s="14">
        <v>10</v>
      </c>
      <c r="BG29" s="14">
        <v>2</v>
      </c>
      <c r="BH29" s="14">
        <v>0</v>
      </c>
      <c r="BI29" s="14">
        <v>1</v>
      </c>
      <c r="BJ29" s="14">
        <v>0</v>
      </c>
      <c r="BK29" s="9">
        <f>SUM(BF29:BJ29)</f>
        <v>13</v>
      </c>
      <c r="BL29" s="15"/>
      <c r="BO29" s="14">
        <v>10</v>
      </c>
      <c r="BP29" s="14">
        <v>2</v>
      </c>
      <c r="BQ29" s="14">
        <v>0</v>
      </c>
      <c r="BR29" s="14">
        <v>1</v>
      </c>
      <c r="BS29" s="14">
        <v>0</v>
      </c>
      <c r="BT29" s="9">
        <f>SUM(BO29:BS29)</f>
        <v>13</v>
      </c>
      <c r="BU29" s="15"/>
      <c r="BX29" s="14">
        <v>10</v>
      </c>
      <c r="BY29" s="14">
        <v>2</v>
      </c>
      <c r="BZ29" s="14">
        <v>0</v>
      </c>
      <c r="CA29" s="14">
        <v>1</v>
      </c>
      <c r="CB29" s="14">
        <v>0</v>
      </c>
      <c r="CC29" s="9">
        <f>SUM(BX29:CB29)</f>
        <v>13</v>
      </c>
      <c r="CD29" s="15"/>
    </row>
    <row r="30" spans="1:83" x14ac:dyDescent="0.25">
      <c r="A30" s="87"/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4"/>
      <c r="AE30" s="13">
        <f>AE28*AE29</f>
        <v>50</v>
      </c>
      <c r="AF30" s="13">
        <f>AF28*AF29</f>
        <v>8</v>
      </c>
      <c r="AG30" s="13">
        <f>AG28*AG29</f>
        <v>0</v>
      </c>
      <c r="AH30" s="13">
        <f>AH28*AH29</f>
        <v>2</v>
      </c>
      <c r="AI30" s="13">
        <f>AI28*AI29</f>
        <v>0</v>
      </c>
      <c r="AJ30" s="5">
        <f>AE30+AF30+AG30+AH30+AI30</f>
        <v>60</v>
      </c>
      <c r="AK30" s="6">
        <f>AJ30/AJ29</f>
        <v>4.615384615384615</v>
      </c>
      <c r="AL30" s="40">
        <f>AK30/5</f>
        <v>0.92307692307692302</v>
      </c>
      <c r="AM30" s="40"/>
      <c r="AN30" s="13">
        <f>AN28*AN29</f>
        <v>50</v>
      </c>
      <c r="AO30" s="13">
        <f>AO28*AO29</f>
        <v>8</v>
      </c>
      <c r="AP30" s="13">
        <f>AP28*AP29</f>
        <v>0</v>
      </c>
      <c r="AQ30" s="13">
        <f>AQ28*AQ29</f>
        <v>2</v>
      </c>
      <c r="AR30" s="13">
        <f>AR28*AR29</f>
        <v>0</v>
      </c>
      <c r="AS30" s="5">
        <f>AN30+AO30+AP30+AQ30+AR30</f>
        <v>60</v>
      </c>
      <c r="AT30" s="6">
        <f>AS30/AS29</f>
        <v>4.615384615384615</v>
      </c>
      <c r="AU30" s="40">
        <f>AT30/5</f>
        <v>0.92307692307692302</v>
      </c>
      <c r="AW30" s="13">
        <f>AW28*AW29</f>
        <v>50</v>
      </c>
      <c r="AX30" s="13">
        <f>AX28*AX29</f>
        <v>8</v>
      </c>
      <c r="AY30" s="13">
        <f>AY28*AY29</f>
        <v>0</v>
      </c>
      <c r="AZ30" s="13">
        <f>AZ28*AZ29</f>
        <v>2</v>
      </c>
      <c r="BA30" s="13">
        <f>BA28*BA29</f>
        <v>0</v>
      </c>
      <c r="BB30" s="5">
        <f>AW30+AX30+AY30+AZ30+BA30</f>
        <v>60</v>
      </c>
      <c r="BC30" s="6">
        <f>BB30/BB29</f>
        <v>4.615384615384615</v>
      </c>
      <c r="BD30" s="40">
        <f>BC30/5</f>
        <v>0.92307692307692302</v>
      </c>
      <c r="BF30" s="13">
        <f>BF28*BF29</f>
        <v>50</v>
      </c>
      <c r="BG30" s="13">
        <f>BG28*BG29</f>
        <v>8</v>
      </c>
      <c r="BH30" s="13">
        <f>BH28*BH29</f>
        <v>0</v>
      </c>
      <c r="BI30" s="13">
        <f>BI28*BI29</f>
        <v>2</v>
      </c>
      <c r="BJ30" s="13">
        <f>BJ28*BJ29</f>
        <v>0</v>
      </c>
      <c r="BK30" s="5">
        <f>BF30+BG30+BH30+BI30+BJ30</f>
        <v>60</v>
      </c>
      <c r="BL30" s="6">
        <f>BK30/BK29</f>
        <v>4.615384615384615</v>
      </c>
      <c r="BM30" s="40">
        <f>BL30/5</f>
        <v>0.92307692307692302</v>
      </c>
      <c r="BO30" s="13">
        <f>BO28*BO29</f>
        <v>50</v>
      </c>
      <c r="BP30" s="13">
        <f>BP28*BP29</f>
        <v>8</v>
      </c>
      <c r="BQ30" s="13">
        <f>BQ28*BQ29</f>
        <v>0</v>
      </c>
      <c r="BR30" s="13">
        <f>BR28*BR29</f>
        <v>2</v>
      </c>
      <c r="BS30" s="13">
        <f>BS28*BS29</f>
        <v>0</v>
      </c>
      <c r="BT30" s="5">
        <f>BO30+BP30+BQ30+BR30+BS30</f>
        <v>60</v>
      </c>
      <c r="BU30" s="6">
        <f>BT30/BT29</f>
        <v>4.615384615384615</v>
      </c>
      <c r="BV30" s="40">
        <f>BU30/5</f>
        <v>0.92307692307692302</v>
      </c>
      <c r="BX30" s="13">
        <f>BX28*BX29</f>
        <v>50</v>
      </c>
      <c r="BY30" s="13">
        <f>BY28*BY29</f>
        <v>8</v>
      </c>
      <c r="BZ30" s="13">
        <f>BZ28*BZ29</f>
        <v>0</v>
      </c>
      <c r="CA30" s="13">
        <f>CA28*CA29</f>
        <v>2</v>
      </c>
      <c r="CB30" s="13">
        <f>CB28*CB29</f>
        <v>0</v>
      </c>
      <c r="CC30" s="5">
        <f>BX30+BY30+BZ30+CA30+CB30</f>
        <v>60</v>
      </c>
      <c r="CD30" s="6">
        <f>CC30/CC29</f>
        <v>4.615384615384615</v>
      </c>
      <c r="CE30" s="40">
        <f>CD30/5</f>
        <v>0.92307692307692302</v>
      </c>
    </row>
    <row r="31" spans="1:83" x14ac:dyDescent="0.25">
      <c r="A31" s="24"/>
      <c r="B31" s="95" t="s">
        <v>56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6"/>
      <c r="AE31" s="13"/>
      <c r="AF31" s="13"/>
      <c r="AG31" s="13"/>
      <c r="AH31" s="13"/>
      <c r="AI31" s="13"/>
      <c r="AJ31" s="9"/>
      <c r="AK31" s="15"/>
      <c r="AM31" s="38"/>
      <c r="AN31" s="13"/>
      <c r="AO31" s="13"/>
      <c r="AP31" s="13"/>
      <c r="AQ31" s="13"/>
      <c r="AR31" s="13"/>
      <c r="AS31" s="9"/>
      <c r="AT31" s="15"/>
      <c r="AW31" s="13"/>
      <c r="AX31" s="13"/>
      <c r="AY31" s="13"/>
      <c r="AZ31" s="13"/>
      <c r="BA31" s="13"/>
      <c r="BB31" s="9"/>
      <c r="BC31" s="15"/>
      <c r="BF31" s="13"/>
      <c r="BG31" s="13"/>
      <c r="BH31" s="13"/>
      <c r="BI31" s="13"/>
      <c r="BJ31" s="13"/>
      <c r="BK31" s="9"/>
      <c r="BL31" s="15"/>
      <c r="BO31" s="13"/>
      <c r="BP31" s="13"/>
      <c r="BQ31" s="13"/>
      <c r="BR31" s="13"/>
      <c r="BS31" s="13"/>
      <c r="BT31" s="9"/>
      <c r="BU31" s="15"/>
      <c r="BX31" s="13"/>
      <c r="BY31" s="13"/>
      <c r="BZ31" s="13"/>
      <c r="CA31" s="13"/>
      <c r="CB31" s="13"/>
      <c r="CC31" s="9"/>
      <c r="CD31" s="15"/>
    </row>
    <row r="32" spans="1:83" x14ac:dyDescent="0.25">
      <c r="A32" s="85" t="s">
        <v>6</v>
      </c>
      <c r="B32" s="76" t="s">
        <v>77</v>
      </c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8"/>
      <c r="AE32" s="2">
        <v>5</v>
      </c>
      <c r="AF32" s="2">
        <v>4</v>
      </c>
      <c r="AG32" s="2">
        <v>3</v>
      </c>
      <c r="AH32" s="2">
        <v>2</v>
      </c>
      <c r="AI32" s="2">
        <v>1</v>
      </c>
      <c r="AJ32" s="7"/>
      <c r="AK32" s="8"/>
      <c r="AM32" s="38"/>
      <c r="AN32" s="2">
        <v>5</v>
      </c>
      <c r="AO32" s="2">
        <v>4</v>
      </c>
      <c r="AP32" s="2">
        <v>3</v>
      </c>
      <c r="AQ32" s="2">
        <v>2</v>
      </c>
      <c r="AR32" s="2">
        <v>1</v>
      </c>
      <c r="AS32" s="7"/>
      <c r="AT32" s="8"/>
      <c r="AW32" s="2">
        <v>5</v>
      </c>
      <c r="AX32" s="2">
        <v>4</v>
      </c>
      <c r="AY32" s="2">
        <v>3</v>
      </c>
      <c r="AZ32" s="2">
        <v>2</v>
      </c>
      <c r="BA32" s="2">
        <v>1</v>
      </c>
      <c r="BB32" s="7"/>
      <c r="BC32" s="8"/>
      <c r="BF32" s="2">
        <v>5</v>
      </c>
      <c r="BG32" s="2">
        <v>4</v>
      </c>
      <c r="BH32" s="2">
        <v>3</v>
      </c>
      <c r="BI32" s="2">
        <v>2</v>
      </c>
      <c r="BJ32" s="2">
        <v>1</v>
      </c>
      <c r="BK32" s="7"/>
      <c r="BL32" s="8"/>
      <c r="BO32" s="2">
        <v>5</v>
      </c>
      <c r="BP32" s="2">
        <v>4</v>
      </c>
      <c r="BQ32" s="2">
        <v>3</v>
      </c>
      <c r="BR32" s="2">
        <v>2</v>
      </c>
      <c r="BS32" s="2">
        <v>1</v>
      </c>
      <c r="BT32" s="7"/>
      <c r="BU32" s="8"/>
      <c r="BX32" s="2">
        <v>5</v>
      </c>
      <c r="BY32" s="2">
        <v>4</v>
      </c>
      <c r="BZ32" s="2">
        <v>3</v>
      </c>
      <c r="CA32" s="2">
        <v>2</v>
      </c>
      <c r="CB32" s="2">
        <v>1</v>
      </c>
      <c r="CC32" s="7"/>
      <c r="CD32" s="8"/>
    </row>
    <row r="33" spans="1:83" x14ac:dyDescent="0.25">
      <c r="A33" s="86"/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1"/>
      <c r="AE33" s="14">
        <v>12</v>
      </c>
      <c r="AF33" s="14">
        <v>0</v>
      </c>
      <c r="AG33" s="14">
        <v>1</v>
      </c>
      <c r="AH33" s="14">
        <v>0</v>
      </c>
      <c r="AI33" s="14">
        <v>0</v>
      </c>
      <c r="AJ33" s="9">
        <f>SUM(AE33:AI33)</f>
        <v>13</v>
      </c>
      <c r="AK33" s="15"/>
      <c r="AM33" s="40"/>
      <c r="AN33" s="14">
        <v>12</v>
      </c>
      <c r="AO33" s="14">
        <v>0</v>
      </c>
      <c r="AP33" s="14">
        <v>1</v>
      </c>
      <c r="AQ33" s="14">
        <v>0</v>
      </c>
      <c r="AR33" s="14">
        <v>0</v>
      </c>
      <c r="AS33" s="9">
        <f>SUM(AN33:AR33)</f>
        <v>13</v>
      </c>
      <c r="AT33" s="15"/>
      <c r="AW33" s="14">
        <v>12</v>
      </c>
      <c r="AX33" s="14">
        <v>0</v>
      </c>
      <c r="AY33" s="14">
        <v>1</v>
      </c>
      <c r="AZ33" s="14">
        <v>0</v>
      </c>
      <c r="BA33" s="14">
        <v>0</v>
      </c>
      <c r="BB33" s="9">
        <f>SUM(AW33:BA33)</f>
        <v>13</v>
      </c>
      <c r="BC33" s="15"/>
      <c r="BF33" s="14">
        <v>12</v>
      </c>
      <c r="BG33" s="14">
        <v>0</v>
      </c>
      <c r="BH33" s="14">
        <v>1</v>
      </c>
      <c r="BI33" s="14">
        <v>0</v>
      </c>
      <c r="BJ33" s="14">
        <v>0</v>
      </c>
      <c r="BK33" s="9">
        <f>SUM(BF33:BJ33)</f>
        <v>13</v>
      </c>
      <c r="BL33" s="15"/>
      <c r="BO33" s="14">
        <v>12</v>
      </c>
      <c r="BP33" s="14">
        <v>0</v>
      </c>
      <c r="BQ33" s="14">
        <v>1</v>
      </c>
      <c r="BR33" s="14">
        <v>0</v>
      </c>
      <c r="BS33" s="14">
        <v>0</v>
      </c>
      <c r="BT33" s="9">
        <f>SUM(BO33:BS33)</f>
        <v>13</v>
      </c>
      <c r="BU33" s="15"/>
      <c r="BX33" s="14">
        <v>12</v>
      </c>
      <c r="BY33" s="14">
        <v>0</v>
      </c>
      <c r="BZ33" s="14">
        <v>1</v>
      </c>
      <c r="CA33" s="14">
        <v>0</v>
      </c>
      <c r="CB33" s="14">
        <v>0</v>
      </c>
      <c r="CC33" s="9">
        <f>SUM(BX33:CB33)</f>
        <v>13</v>
      </c>
      <c r="CD33" s="15"/>
    </row>
    <row r="34" spans="1:83" x14ac:dyDescent="0.25">
      <c r="A34" s="87"/>
      <c r="B34" s="82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4"/>
      <c r="AE34" s="13">
        <f>AE32*AE33</f>
        <v>60</v>
      </c>
      <c r="AF34" s="13">
        <f>AF32*AF33</f>
        <v>0</v>
      </c>
      <c r="AG34" s="13">
        <f>AG32*AG33</f>
        <v>3</v>
      </c>
      <c r="AH34" s="13">
        <f>AH32*AH33</f>
        <v>0</v>
      </c>
      <c r="AI34" s="13">
        <f>AI32*AI33</f>
        <v>0</v>
      </c>
      <c r="AJ34" s="5">
        <f>AE34+AF34+AG34+AH34+AI34</f>
        <v>63</v>
      </c>
      <c r="AK34" s="6">
        <f>AJ34/AJ33</f>
        <v>4.8461538461538458</v>
      </c>
      <c r="AL34" s="40">
        <f>AK34/5</f>
        <v>0.96923076923076912</v>
      </c>
      <c r="AM34" s="40"/>
      <c r="AN34" s="13">
        <f>AN32*AN33</f>
        <v>60</v>
      </c>
      <c r="AO34" s="13">
        <f>AO32*AO33</f>
        <v>0</v>
      </c>
      <c r="AP34" s="13">
        <f>AP32*AP33</f>
        <v>3</v>
      </c>
      <c r="AQ34" s="13">
        <f>AQ32*AQ33</f>
        <v>0</v>
      </c>
      <c r="AR34" s="13">
        <f>AR32*AR33</f>
        <v>0</v>
      </c>
      <c r="AS34" s="5">
        <f>AN34+AO34+AP34+AQ34+AR34</f>
        <v>63</v>
      </c>
      <c r="AT34" s="6">
        <f>AS34/AS33</f>
        <v>4.8461538461538458</v>
      </c>
      <c r="AU34" s="40">
        <f>AT34/5</f>
        <v>0.96923076923076912</v>
      </c>
      <c r="AW34" s="13">
        <f>AW32*AW33</f>
        <v>60</v>
      </c>
      <c r="AX34" s="13">
        <f>AX32*AX33</f>
        <v>0</v>
      </c>
      <c r="AY34" s="13">
        <f>AY32*AY33</f>
        <v>3</v>
      </c>
      <c r="AZ34" s="13">
        <f>AZ32*AZ33</f>
        <v>0</v>
      </c>
      <c r="BA34" s="13">
        <f>BA32*BA33</f>
        <v>0</v>
      </c>
      <c r="BB34" s="5">
        <f>AW34+AX34+AY34+AZ34+BA34</f>
        <v>63</v>
      </c>
      <c r="BC34" s="6">
        <f>BB34/BB33</f>
        <v>4.8461538461538458</v>
      </c>
      <c r="BD34" s="40">
        <f>BC34/5</f>
        <v>0.96923076923076912</v>
      </c>
      <c r="BF34" s="13">
        <f>BF32*BF33</f>
        <v>60</v>
      </c>
      <c r="BG34" s="13">
        <f>BG32*BG33</f>
        <v>0</v>
      </c>
      <c r="BH34" s="13">
        <f>BH32*BH33</f>
        <v>3</v>
      </c>
      <c r="BI34" s="13">
        <f>BI32*BI33</f>
        <v>0</v>
      </c>
      <c r="BJ34" s="13">
        <f>BJ32*BJ33</f>
        <v>0</v>
      </c>
      <c r="BK34" s="5">
        <f>BF34+BG34+BH34+BI34+BJ34</f>
        <v>63</v>
      </c>
      <c r="BL34" s="6">
        <f>BK34/BK33</f>
        <v>4.8461538461538458</v>
      </c>
      <c r="BM34" s="40">
        <f>BL34/5</f>
        <v>0.96923076923076912</v>
      </c>
      <c r="BO34" s="13">
        <f>BO32*BO33</f>
        <v>60</v>
      </c>
      <c r="BP34" s="13">
        <f>BP32*BP33</f>
        <v>0</v>
      </c>
      <c r="BQ34" s="13">
        <f>BQ32*BQ33</f>
        <v>3</v>
      </c>
      <c r="BR34" s="13">
        <f>BR32*BR33</f>
        <v>0</v>
      </c>
      <c r="BS34" s="13">
        <f>BS32*BS33</f>
        <v>0</v>
      </c>
      <c r="BT34" s="5">
        <f>BO34+BP34+BQ34+BR34+BS34</f>
        <v>63</v>
      </c>
      <c r="BU34" s="6">
        <f>BT34/BT33</f>
        <v>4.8461538461538458</v>
      </c>
      <c r="BV34" s="40">
        <f>BU34/5</f>
        <v>0.96923076923076912</v>
      </c>
      <c r="BX34" s="13">
        <f>BX32*BX33</f>
        <v>60</v>
      </c>
      <c r="BY34" s="13">
        <f>BY32*BY33</f>
        <v>0</v>
      </c>
      <c r="BZ34" s="13">
        <f>BZ32*BZ33</f>
        <v>3</v>
      </c>
      <c r="CA34" s="13">
        <f>CA32*CA33</f>
        <v>0</v>
      </c>
      <c r="CB34" s="13">
        <f>CB32*CB33</f>
        <v>0</v>
      </c>
      <c r="CC34" s="5">
        <f>BX34+BY34+BZ34+CA34+CB34</f>
        <v>63</v>
      </c>
      <c r="CD34" s="6">
        <f>CC34/CC33</f>
        <v>4.8461538461538458</v>
      </c>
      <c r="CE34" s="40">
        <f>CD34/5</f>
        <v>0.96923076923076912</v>
      </c>
    </row>
    <row r="35" spans="1:83" x14ac:dyDescent="0.25">
      <c r="A35" s="85" t="s">
        <v>7</v>
      </c>
      <c r="B35" s="76" t="s">
        <v>57</v>
      </c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8"/>
      <c r="AE35" s="16">
        <v>5</v>
      </c>
      <c r="AF35" s="16">
        <v>4</v>
      </c>
      <c r="AG35" s="16">
        <v>3</v>
      </c>
      <c r="AH35" s="16">
        <v>2</v>
      </c>
      <c r="AI35" s="16">
        <v>1</v>
      </c>
      <c r="AJ35" s="7"/>
      <c r="AK35" s="8"/>
      <c r="AM35" s="38"/>
      <c r="AN35" s="16">
        <v>5</v>
      </c>
      <c r="AO35" s="16">
        <v>4</v>
      </c>
      <c r="AP35" s="16">
        <v>3</v>
      </c>
      <c r="AQ35" s="16">
        <v>2</v>
      </c>
      <c r="AR35" s="16">
        <v>1</v>
      </c>
      <c r="AS35" s="7"/>
      <c r="AT35" s="8"/>
      <c r="AW35" s="16">
        <v>5</v>
      </c>
      <c r="AX35" s="16">
        <v>4</v>
      </c>
      <c r="AY35" s="16">
        <v>3</v>
      </c>
      <c r="AZ35" s="16">
        <v>2</v>
      </c>
      <c r="BA35" s="16">
        <v>1</v>
      </c>
      <c r="BB35" s="7"/>
      <c r="BC35" s="8"/>
      <c r="BF35" s="16">
        <v>5</v>
      </c>
      <c r="BG35" s="16">
        <v>4</v>
      </c>
      <c r="BH35" s="16">
        <v>3</v>
      </c>
      <c r="BI35" s="16">
        <v>2</v>
      </c>
      <c r="BJ35" s="16">
        <v>1</v>
      </c>
      <c r="BK35" s="7"/>
      <c r="BL35" s="8"/>
      <c r="BO35" s="16">
        <v>5</v>
      </c>
      <c r="BP35" s="16">
        <v>4</v>
      </c>
      <c r="BQ35" s="16">
        <v>3</v>
      </c>
      <c r="BR35" s="16">
        <v>2</v>
      </c>
      <c r="BS35" s="16">
        <v>1</v>
      </c>
      <c r="BT35" s="7"/>
      <c r="BU35" s="8"/>
      <c r="BX35" s="16">
        <v>5</v>
      </c>
      <c r="BY35" s="16">
        <v>4</v>
      </c>
      <c r="BZ35" s="16">
        <v>3</v>
      </c>
      <c r="CA35" s="16">
        <v>2</v>
      </c>
      <c r="CB35" s="16">
        <v>1</v>
      </c>
      <c r="CC35" s="7"/>
      <c r="CD35" s="8"/>
    </row>
    <row r="36" spans="1:83" x14ac:dyDescent="0.25">
      <c r="A36" s="86"/>
      <c r="B36" s="79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1"/>
      <c r="AE36" s="14">
        <v>11</v>
      </c>
      <c r="AF36" s="14">
        <v>0</v>
      </c>
      <c r="AG36" s="14">
        <v>1</v>
      </c>
      <c r="AH36" s="14">
        <v>1</v>
      </c>
      <c r="AI36" s="14">
        <v>0</v>
      </c>
      <c r="AJ36" s="9">
        <f>SUM(AE36:AI36)</f>
        <v>13</v>
      </c>
      <c r="AK36" s="15"/>
      <c r="AM36" s="40"/>
      <c r="AN36" s="14">
        <v>11</v>
      </c>
      <c r="AO36" s="14">
        <v>0</v>
      </c>
      <c r="AP36" s="14">
        <v>1</v>
      </c>
      <c r="AQ36" s="14">
        <v>1</v>
      </c>
      <c r="AR36" s="14">
        <v>0</v>
      </c>
      <c r="AS36" s="9">
        <f>SUM(AN36:AR36)</f>
        <v>13</v>
      </c>
      <c r="AT36" s="15"/>
      <c r="AW36" s="14">
        <v>11</v>
      </c>
      <c r="AX36" s="14">
        <v>0</v>
      </c>
      <c r="AY36" s="14">
        <v>1</v>
      </c>
      <c r="AZ36" s="14">
        <v>1</v>
      </c>
      <c r="BA36" s="14">
        <v>0</v>
      </c>
      <c r="BB36" s="9">
        <f>SUM(AW36:BA36)</f>
        <v>13</v>
      </c>
      <c r="BC36" s="15"/>
      <c r="BF36" s="14">
        <v>11</v>
      </c>
      <c r="BG36" s="14">
        <v>0</v>
      </c>
      <c r="BH36" s="14">
        <v>1</v>
      </c>
      <c r="BI36" s="14">
        <v>1</v>
      </c>
      <c r="BJ36" s="14">
        <v>0</v>
      </c>
      <c r="BK36" s="9">
        <f>SUM(BF36:BJ36)</f>
        <v>13</v>
      </c>
      <c r="BL36" s="15"/>
      <c r="BO36" s="14">
        <v>11</v>
      </c>
      <c r="BP36" s="14">
        <v>0</v>
      </c>
      <c r="BQ36" s="14">
        <v>1</v>
      </c>
      <c r="BR36" s="14">
        <v>1</v>
      </c>
      <c r="BS36" s="14">
        <v>0</v>
      </c>
      <c r="BT36" s="9">
        <f>SUM(BO36:BS36)</f>
        <v>13</v>
      </c>
      <c r="BU36" s="15"/>
      <c r="BX36" s="14">
        <v>11</v>
      </c>
      <c r="BY36" s="14">
        <v>0</v>
      </c>
      <c r="BZ36" s="14">
        <v>1</v>
      </c>
      <c r="CA36" s="14">
        <v>1</v>
      </c>
      <c r="CB36" s="14">
        <v>0</v>
      </c>
      <c r="CC36" s="9">
        <f>SUM(BX36:CB36)</f>
        <v>13</v>
      </c>
      <c r="CD36" s="15"/>
    </row>
    <row r="37" spans="1:83" x14ac:dyDescent="0.25">
      <c r="A37" s="87"/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4"/>
      <c r="AE37" s="13">
        <f>AE35*AE36</f>
        <v>55</v>
      </c>
      <c r="AF37" s="13">
        <f>AF35*AF36</f>
        <v>0</v>
      </c>
      <c r="AG37" s="13">
        <f>AG35*AG36</f>
        <v>3</v>
      </c>
      <c r="AH37" s="13">
        <f>AH35*AH36</f>
        <v>2</v>
      </c>
      <c r="AI37" s="13">
        <f>AI35*AI36</f>
        <v>0</v>
      </c>
      <c r="AJ37" s="5">
        <f>AE37+AF37+AG37+AH37+AI37</f>
        <v>60</v>
      </c>
      <c r="AK37" s="6">
        <f>AJ37/AJ36</f>
        <v>4.615384615384615</v>
      </c>
      <c r="AL37" s="40">
        <f>AK37/5</f>
        <v>0.92307692307692302</v>
      </c>
      <c r="AM37" s="40"/>
      <c r="AN37" s="13">
        <f>AN35*AN36</f>
        <v>55</v>
      </c>
      <c r="AO37" s="13">
        <f>AO35*AO36</f>
        <v>0</v>
      </c>
      <c r="AP37" s="13">
        <f>AP35*AP36</f>
        <v>3</v>
      </c>
      <c r="AQ37" s="13">
        <f>AQ35*AQ36</f>
        <v>2</v>
      </c>
      <c r="AR37" s="13">
        <f>AR35*AR36</f>
        <v>0</v>
      </c>
      <c r="AS37" s="5">
        <f>AN37+AO37+AP37+AQ37+AR37</f>
        <v>60</v>
      </c>
      <c r="AT37" s="6">
        <f>AS37/AS36</f>
        <v>4.615384615384615</v>
      </c>
      <c r="AU37" s="40">
        <f>AT37/5</f>
        <v>0.92307692307692302</v>
      </c>
      <c r="AW37" s="13">
        <f>AW35*AW36</f>
        <v>55</v>
      </c>
      <c r="AX37" s="13">
        <f>AX35*AX36</f>
        <v>0</v>
      </c>
      <c r="AY37" s="13">
        <f>AY35*AY36</f>
        <v>3</v>
      </c>
      <c r="AZ37" s="13">
        <f>AZ35*AZ36</f>
        <v>2</v>
      </c>
      <c r="BA37" s="13">
        <f>BA35*BA36</f>
        <v>0</v>
      </c>
      <c r="BB37" s="5">
        <f>AW37+AX37+AY37+AZ37+BA37</f>
        <v>60</v>
      </c>
      <c r="BC37" s="6">
        <f>BB37/BB36</f>
        <v>4.615384615384615</v>
      </c>
      <c r="BD37" s="40">
        <f>BC37/5</f>
        <v>0.92307692307692302</v>
      </c>
      <c r="BF37" s="13">
        <f>BF35*BF36</f>
        <v>55</v>
      </c>
      <c r="BG37" s="13">
        <f>BG35*BG36</f>
        <v>0</v>
      </c>
      <c r="BH37" s="13">
        <f>BH35*BH36</f>
        <v>3</v>
      </c>
      <c r="BI37" s="13">
        <f>BI35*BI36</f>
        <v>2</v>
      </c>
      <c r="BJ37" s="13">
        <f>BJ35*BJ36</f>
        <v>0</v>
      </c>
      <c r="BK37" s="5">
        <f>BF37+BG37+BH37+BI37+BJ37</f>
        <v>60</v>
      </c>
      <c r="BL37" s="6">
        <f>BK37/BK36</f>
        <v>4.615384615384615</v>
      </c>
      <c r="BM37" s="40">
        <f>BL37/5</f>
        <v>0.92307692307692302</v>
      </c>
      <c r="BO37" s="13">
        <f>BO35*BO36</f>
        <v>55</v>
      </c>
      <c r="BP37" s="13">
        <f>BP35*BP36</f>
        <v>0</v>
      </c>
      <c r="BQ37" s="13">
        <f>BQ35*BQ36</f>
        <v>3</v>
      </c>
      <c r="BR37" s="13">
        <f>BR35*BR36</f>
        <v>2</v>
      </c>
      <c r="BS37" s="13">
        <f>BS35*BS36</f>
        <v>0</v>
      </c>
      <c r="BT37" s="5">
        <f>BO37+BP37+BQ37+BR37+BS37</f>
        <v>60</v>
      </c>
      <c r="BU37" s="6">
        <f>BT37/BT36</f>
        <v>4.615384615384615</v>
      </c>
      <c r="BV37" s="40">
        <f>BU37/5</f>
        <v>0.92307692307692302</v>
      </c>
      <c r="BX37" s="13">
        <f>BX35*BX36</f>
        <v>55</v>
      </c>
      <c r="BY37" s="13">
        <f>BY35*BY36</f>
        <v>0</v>
      </c>
      <c r="BZ37" s="13">
        <f>BZ35*BZ36</f>
        <v>3</v>
      </c>
      <c r="CA37" s="13">
        <f>CA35*CA36</f>
        <v>2</v>
      </c>
      <c r="CB37" s="13">
        <f>CB35*CB36</f>
        <v>0</v>
      </c>
      <c r="CC37" s="5">
        <f>BX37+BY37+BZ37+CA37+CB37</f>
        <v>60</v>
      </c>
      <c r="CD37" s="6">
        <f>CC37/CC36</f>
        <v>4.615384615384615</v>
      </c>
      <c r="CE37" s="40">
        <f>CD37/5</f>
        <v>0.92307692307692302</v>
      </c>
    </row>
    <row r="38" spans="1:83" x14ac:dyDescent="0.25">
      <c r="A38" s="85" t="s">
        <v>8</v>
      </c>
      <c r="B38" s="76" t="s">
        <v>58</v>
      </c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8"/>
      <c r="AE38" s="16">
        <v>5</v>
      </c>
      <c r="AF38" s="16">
        <v>4</v>
      </c>
      <c r="AG38" s="16">
        <v>3</v>
      </c>
      <c r="AH38" s="16">
        <v>2</v>
      </c>
      <c r="AI38" s="16">
        <v>1</v>
      </c>
      <c r="AJ38" s="7"/>
      <c r="AK38" s="8"/>
      <c r="AM38" s="38"/>
      <c r="AN38" s="16">
        <v>5</v>
      </c>
      <c r="AO38" s="16">
        <v>4</v>
      </c>
      <c r="AP38" s="16">
        <v>3</v>
      </c>
      <c r="AQ38" s="16">
        <v>2</v>
      </c>
      <c r="AR38" s="16">
        <v>1</v>
      </c>
      <c r="AS38" s="7"/>
      <c r="AT38" s="8"/>
      <c r="AW38" s="16">
        <v>5</v>
      </c>
      <c r="AX38" s="16">
        <v>4</v>
      </c>
      <c r="AY38" s="16">
        <v>3</v>
      </c>
      <c r="AZ38" s="16">
        <v>2</v>
      </c>
      <c r="BA38" s="16">
        <v>1</v>
      </c>
      <c r="BB38" s="7"/>
      <c r="BC38" s="8"/>
      <c r="BF38" s="16">
        <v>5</v>
      </c>
      <c r="BG38" s="16">
        <v>4</v>
      </c>
      <c r="BH38" s="16">
        <v>3</v>
      </c>
      <c r="BI38" s="16">
        <v>2</v>
      </c>
      <c r="BJ38" s="16">
        <v>1</v>
      </c>
      <c r="BK38" s="7"/>
      <c r="BL38" s="8"/>
      <c r="BO38" s="16">
        <v>5</v>
      </c>
      <c r="BP38" s="16">
        <v>4</v>
      </c>
      <c r="BQ38" s="16">
        <v>3</v>
      </c>
      <c r="BR38" s="16">
        <v>2</v>
      </c>
      <c r="BS38" s="16">
        <v>1</v>
      </c>
      <c r="BT38" s="7"/>
      <c r="BU38" s="8"/>
      <c r="BX38" s="16">
        <v>5</v>
      </c>
      <c r="BY38" s="16">
        <v>4</v>
      </c>
      <c r="BZ38" s="16">
        <v>3</v>
      </c>
      <c r="CA38" s="16">
        <v>2</v>
      </c>
      <c r="CB38" s="16">
        <v>1</v>
      </c>
      <c r="CC38" s="7"/>
      <c r="CD38" s="8"/>
    </row>
    <row r="39" spans="1:83" x14ac:dyDescent="0.25">
      <c r="A39" s="86"/>
      <c r="B39" s="79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1"/>
      <c r="AE39" s="17">
        <v>11</v>
      </c>
      <c r="AF39" s="17">
        <v>2</v>
      </c>
      <c r="AG39" s="17">
        <v>0</v>
      </c>
      <c r="AH39" s="17">
        <v>0</v>
      </c>
      <c r="AI39" s="14">
        <v>0</v>
      </c>
      <c r="AJ39" s="9">
        <f>SUM(AE39:AI39)</f>
        <v>13</v>
      </c>
      <c r="AK39" s="15"/>
      <c r="AM39" s="40"/>
      <c r="AN39" s="17">
        <v>11</v>
      </c>
      <c r="AO39" s="17">
        <v>2</v>
      </c>
      <c r="AP39" s="17">
        <v>0</v>
      </c>
      <c r="AQ39" s="17">
        <v>0</v>
      </c>
      <c r="AR39" s="14">
        <v>0</v>
      </c>
      <c r="AS39" s="9">
        <f>SUM(AN39:AR39)</f>
        <v>13</v>
      </c>
      <c r="AT39" s="15"/>
      <c r="AW39" s="17">
        <v>11</v>
      </c>
      <c r="AX39" s="17">
        <v>2</v>
      </c>
      <c r="AY39" s="17">
        <v>0</v>
      </c>
      <c r="AZ39" s="17">
        <v>0</v>
      </c>
      <c r="BA39" s="14">
        <v>0</v>
      </c>
      <c r="BB39" s="9">
        <f>SUM(AW39:BA39)</f>
        <v>13</v>
      </c>
      <c r="BC39" s="15"/>
      <c r="BF39" s="17">
        <v>11</v>
      </c>
      <c r="BG39" s="17">
        <v>2</v>
      </c>
      <c r="BH39" s="17">
        <v>0</v>
      </c>
      <c r="BI39" s="17">
        <v>0</v>
      </c>
      <c r="BJ39" s="14">
        <v>0</v>
      </c>
      <c r="BK39" s="9">
        <f>SUM(BF39:BJ39)</f>
        <v>13</v>
      </c>
      <c r="BL39" s="15"/>
      <c r="BO39" s="17">
        <v>11</v>
      </c>
      <c r="BP39" s="17">
        <v>2</v>
      </c>
      <c r="BQ39" s="17">
        <v>0</v>
      </c>
      <c r="BR39" s="17">
        <v>0</v>
      </c>
      <c r="BS39" s="14">
        <v>0</v>
      </c>
      <c r="BT39" s="9">
        <f>SUM(BO39:BS39)</f>
        <v>13</v>
      </c>
      <c r="BU39" s="15"/>
      <c r="BX39" s="17">
        <v>11</v>
      </c>
      <c r="BY39" s="17">
        <v>2</v>
      </c>
      <c r="BZ39" s="17">
        <v>0</v>
      </c>
      <c r="CA39" s="17">
        <v>0</v>
      </c>
      <c r="CB39" s="14">
        <v>0</v>
      </c>
      <c r="CC39" s="9">
        <f>SUM(BX39:CB39)</f>
        <v>13</v>
      </c>
      <c r="CD39" s="15"/>
    </row>
    <row r="40" spans="1:83" x14ac:dyDescent="0.25">
      <c r="A40" s="86"/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1"/>
      <c r="AE40" s="20">
        <f>AE38*AE39</f>
        <v>55</v>
      </c>
      <c r="AF40" s="20">
        <f>AF38*AF39</f>
        <v>8</v>
      </c>
      <c r="AG40" s="20">
        <f>AG38*AG39</f>
        <v>0</v>
      </c>
      <c r="AH40" s="20">
        <f>AH38*AH39</f>
        <v>0</v>
      </c>
      <c r="AI40" s="20">
        <f>AI38*AI39</f>
        <v>0</v>
      </c>
      <c r="AJ40" s="5">
        <f>AE40+AF40+AG40+AH40+AI40</f>
        <v>63</v>
      </c>
      <c r="AK40" s="6">
        <f>AJ40/AJ39</f>
        <v>4.8461538461538458</v>
      </c>
      <c r="AL40" s="40">
        <f>AK40/5</f>
        <v>0.96923076923076912</v>
      </c>
      <c r="AM40" s="40"/>
      <c r="AN40" s="20">
        <f>AN38*AN39</f>
        <v>55</v>
      </c>
      <c r="AO40" s="20">
        <f>AO38*AO39</f>
        <v>8</v>
      </c>
      <c r="AP40" s="20">
        <f>AP38*AP39</f>
        <v>0</v>
      </c>
      <c r="AQ40" s="20">
        <f>AQ38*AQ39</f>
        <v>0</v>
      </c>
      <c r="AR40" s="20">
        <f>AR38*AR39</f>
        <v>0</v>
      </c>
      <c r="AS40" s="5">
        <f>AN40+AO40+AP40+AQ40+AR40</f>
        <v>63</v>
      </c>
      <c r="AT40" s="6">
        <f>AS40/AS39</f>
        <v>4.8461538461538458</v>
      </c>
      <c r="AU40" s="40">
        <f>AT40/5</f>
        <v>0.96923076923076912</v>
      </c>
      <c r="AW40" s="20">
        <f>AW38*AW39</f>
        <v>55</v>
      </c>
      <c r="AX40" s="20">
        <f>AX38*AX39</f>
        <v>8</v>
      </c>
      <c r="AY40" s="20">
        <f>AY38*AY39</f>
        <v>0</v>
      </c>
      <c r="AZ40" s="20">
        <f>AZ38*AZ39</f>
        <v>0</v>
      </c>
      <c r="BA40" s="20">
        <f>BA38*BA39</f>
        <v>0</v>
      </c>
      <c r="BB40" s="5">
        <f>AW40+AX40+AY40+AZ40+BA40</f>
        <v>63</v>
      </c>
      <c r="BC40" s="6">
        <f>BB40/BB39</f>
        <v>4.8461538461538458</v>
      </c>
      <c r="BD40" s="40">
        <f>BC40/5</f>
        <v>0.96923076923076912</v>
      </c>
      <c r="BF40" s="20">
        <f>BF38*BF39</f>
        <v>55</v>
      </c>
      <c r="BG40" s="20">
        <f>BG38*BG39</f>
        <v>8</v>
      </c>
      <c r="BH40" s="20">
        <f>BH38*BH39</f>
        <v>0</v>
      </c>
      <c r="BI40" s="20">
        <f>BI38*BI39</f>
        <v>0</v>
      </c>
      <c r="BJ40" s="20">
        <f>BJ38*BJ39</f>
        <v>0</v>
      </c>
      <c r="BK40" s="5">
        <f>BF40+BG40+BH40+BI40+BJ40</f>
        <v>63</v>
      </c>
      <c r="BL40" s="6">
        <f>BK40/BK39</f>
        <v>4.8461538461538458</v>
      </c>
      <c r="BM40" s="40">
        <f>BL40/5</f>
        <v>0.96923076923076912</v>
      </c>
      <c r="BO40" s="20">
        <f>BO38*BO39</f>
        <v>55</v>
      </c>
      <c r="BP40" s="20">
        <f>BP38*BP39</f>
        <v>8</v>
      </c>
      <c r="BQ40" s="20">
        <f>BQ38*BQ39</f>
        <v>0</v>
      </c>
      <c r="BR40" s="20">
        <f>BR38*BR39</f>
        <v>0</v>
      </c>
      <c r="BS40" s="20">
        <f>BS38*BS39</f>
        <v>0</v>
      </c>
      <c r="BT40" s="5">
        <f>BO40+BP40+BQ40+BR40+BS40</f>
        <v>63</v>
      </c>
      <c r="BU40" s="6">
        <f>BT40/BT39</f>
        <v>4.8461538461538458</v>
      </c>
      <c r="BV40" s="40">
        <f>BU40/5</f>
        <v>0.96923076923076912</v>
      </c>
      <c r="BX40" s="20">
        <f>BX38*BX39</f>
        <v>55</v>
      </c>
      <c r="BY40" s="20">
        <f>BY38*BY39</f>
        <v>8</v>
      </c>
      <c r="BZ40" s="20">
        <f>BZ38*BZ39</f>
        <v>0</v>
      </c>
      <c r="CA40" s="20">
        <f>CA38*CA39</f>
        <v>0</v>
      </c>
      <c r="CB40" s="20">
        <f>CB38*CB39</f>
        <v>0</v>
      </c>
      <c r="CC40" s="5">
        <f>BX40+BY40+BZ40+CA40+CB40</f>
        <v>63</v>
      </c>
      <c r="CD40" s="6">
        <f>CC40/CC39</f>
        <v>4.8461538461538458</v>
      </c>
      <c r="CE40" s="40">
        <f>CD40/5</f>
        <v>0.96923076923076912</v>
      </c>
    </row>
    <row r="41" spans="1:83" ht="15.75" thickBot="1" x14ac:dyDescent="0.3">
      <c r="A41" s="97" t="s">
        <v>9</v>
      </c>
      <c r="B41" s="99" t="s">
        <v>59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1"/>
      <c r="AE41" s="16">
        <v>5</v>
      </c>
      <c r="AF41" s="16">
        <v>4</v>
      </c>
      <c r="AG41" s="16">
        <v>3</v>
      </c>
      <c r="AH41" s="16">
        <v>2</v>
      </c>
      <c r="AI41" s="16">
        <v>1</v>
      </c>
      <c r="AJ41" s="7"/>
      <c r="AK41" s="8"/>
      <c r="AM41" s="38"/>
      <c r="AN41" s="16">
        <v>5</v>
      </c>
      <c r="AO41" s="16">
        <v>4</v>
      </c>
      <c r="AP41" s="16">
        <v>3</v>
      </c>
      <c r="AQ41" s="16">
        <v>2</v>
      </c>
      <c r="AR41" s="16">
        <v>1</v>
      </c>
      <c r="AS41" s="7"/>
      <c r="AT41" s="8"/>
      <c r="AW41" s="16">
        <v>5</v>
      </c>
      <c r="AX41" s="16">
        <v>4</v>
      </c>
      <c r="AY41" s="16">
        <v>3</v>
      </c>
      <c r="AZ41" s="16">
        <v>2</v>
      </c>
      <c r="BA41" s="16">
        <v>1</v>
      </c>
      <c r="BB41" s="7"/>
      <c r="BC41" s="8"/>
      <c r="BF41" s="16">
        <v>5</v>
      </c>
      <c r="BG41" s="16">
        <v>4</v>
      </c>
      <c r="BH41" s="16">
        <v>3</v>
      </c>
      <c r="BI41" s="16">
        <v>2</v>
      </c>
      <c r="BJ41" s="16">
        <v>1</v>
      </c>
      <c r="BK41" s="7"/>
      <c r="BL41" s="8"/>
      <c r="BO41" s="16">
        <v>5</v>
      </c>
      <c r="BP41" s="16">
        <v>4</v>
      </c>
      <c r="BQ41" s="16">
        <v>3</v>
      </c>
      <c r="BR41" s="16">
        <v>2</v>
      </c>
      <c r="BS41" s="16">
        <v>1</v>
      </c>
      <c r="BT41" s="7"/>
      <c r="BU41" s="8"/>
      <c r="BX41" s="16">
        <v>5</v>
      </c>
      <c r="BY41" s="16">
        <v>4</v>
      </c>
      <c r="BZ41" s="16">
        <v>3</v>
      </c>
      <c r="CA41" s="16">
        <v>2</v>
      </c>
      <c r="CB41" s="16">
        <v>1</v>
      </c>
      <c r="CC41" s="7"/>
      <c r="CD41" s="8"/>
    </row>
    <row r="42" spans="1:83" ht="16.5" thickTop="1" thickBot="1" x14ac:dyDescent="0.3">
      <c r="A42" s="86"/>
      <c r="B42" s="102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4"/>
      <c r="AE42" s="18">
        <v>10</v>
      </c>
      <c r="AF42" s="19">
        <v>3</v>
      </c>
      <c r="AG42" s="18">
        <v>0</v>
      </c>
      <c r="AH42" s="18">
        <v>0</v>
      </c>
      <c r="AI42" s="14">
        <v>0</v>
      </c>
      <c r="AJ42" s="9">
        <f>SUM(AE42:AI42)</f>
        <v>13</v>
      </c>
      <c r="AK42" s="15"/>
      <c r="AM42" s="40"/>
      <c r="AN42" s="18">
        <v>10</v>
      </c>
      <c r="AO42" s="19">
        <v>3</v>
      </c>
      <c r="AP42" s="18">
        <v>0</v>
      </c>
      <c r="AQ42" s="18">
        <v>0</v>
      </c>
      <c r="AR42" s="14">
        <v>0</v>
      </c>
      <c r="AS42" s="9">
        <f>SUM(AN42:AR42)</f>
        <v>13</v>
      </c>
      <c r="AT42" s="15"/>
      <c r="AW42" s="18">
        <v>10</v>
      </c>
      <c r="AX42" s="19">
        <v>3</v>
      </c>
      <c r="AY42" s="18">
        <v>0</v>
      </c>
      <c r="AZ42" s="18">
        <v>0</v>
      </c>
      <c r="BA42" s="14">
        <v>0</v>
      </c>
      <c r="BB42" s="9">
        <f>SUM(AW42:BA42)</f>
        <v>13</v>
      </c>
      <c r="BC42" s="15"/>
      <c r="BF42" s="18">
        <v>10</v>
      </c>
      <c r="BG42" s="19">
        <v>3</v>
      </c>
      <c r="BH42" s="18">
        <v>0</v>
      </c>
      <c r="BI42" s="18">
        <v>0</v>
      </c>
      <c r="BJ42" s="14">
        <v>0</v>
      </c>
      <c r="BK42" s="9">
        <f>SUM(BF42:BJ42)</f>
        <v>13</v>
      </c>
      <c r="BL42" s="15"/>
      <c r="BO42" s="18">
        <v>10</v>
      </c>
      <c r="BP42" s="19">
        <v>3</v>
      </c>
      <c r="BQ42" s="18">
        <v>0</v>
      </c>
      <c r="BR42" s="18">
        <v>0</v>
      </c>
      <c r="BS42" s="14">
        <v>0</v>
      </c>
      <c r="BT42" s="9">
        <f>SUM(BO42:BS42)</f>
        <v>13</v>
      </c>
      <c r="BU42" s="15"/>
      <c r="BX42" s="18">
        <v>10</v>
      </c>
      <c r="BY42" s="19">
        <v>3</v>
      </c>
      <c r="BZ42" s="18">
        <v>0</v>
      </c>
      <c r="CA42" s="18">
        <v>0</v>
      </c>
      <c r="CB42" s="14">
        <v>0</v>
      </c>
      <c r="CC42" s="9">
        <f>SUM(BX42:CB42)</f>
        <v>13</v>
      </c>
      <c r="CD42" s="15"/>
    </row>
    <row r="43" spans="1:83" ht="15.75" thickTop="1" x14ac:dyDescent="0.25">
      <c r="A43" s="98"/>
      <c r="B43" s="105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7"/>
      <c r="AE43" s="21">
        <f>AE41*AE42</f>
        <v>50</v>
      </c>
      <c r="AF43" s="21">
        <f>AF41*AF42</f>
        <v>12</v>
      </c>
      <c r="AG43" s="21">
        <f>AG41*AG42</f>
        <v>0</v>
      </c>
      <c r="AH43" s="21">
        <f>AH41*AH42</f>
        <v>0</v>
      </c>
      <c r="AI43" s="21">
        <f>AI41*AI42</f>
        <v>0</v>
      </c>
      <c r="AJ43" s="5">
        <f>AE43+AF43+AG43+AH43+AI43</f>
        <v>62</v>
      </c>
      <c r="AK43" s="6">
        <f>AJ43/AJ42</f>
        <v>4.7692307692307692</v>
      </c>
      <c r="AL43" s="40">
        <f>AK43/5</f>
        <v>0.95384615384615379</v>
      </c>
      <c r="AM43" s="40"/>
      <c r="AN43" s="21">
        <f>AN41*AN42</f>
        <v>50</v>
      </c>
      <c r="AO43" s="21">
        <f>AO41*AO42</f>
        <v>12</v>
      </c>
      <c r="AP43" s="21">
        <f>AP41*AP42</f>
        <v>0</v>
      </c>
      <c r="AQ43" s="21">
        <f>AQ41*AQ42</f>
        <v>0</v>
      </c>
      <c r="AR43" s="21">
        <f>AR41*AR42</f>
        <v>0</v>
      </c>
      <c r="AS43" s="5">
        <f>AN43+AO43+AP43+AQ43+AR43</f>
        <v>62</v>
      </c>
      <c r="AT43" s="6">
        <f>AS43/AS42</f>
        <v>4.7692307692307692</v>
      </c>
      <c r="AU43" s="40">
        <f>AT43/5</f>
        <v>0.95384615384615379</v>
      </c>
      <c r="AW43" s="21">
        <f>AW41*AW42</f>
        <v>50</v>
      </c>
      <c r="AX43" s="21">
        <f>AX41*AX42</f>
        <v>12</v>
      </c>
      <c r="AY43" s="21">
        <f>AY41*AY42</f>
        <v>0</v>
      </c>
      <c r="AZ43" s="21">
        <f>AZ41*AZ42</f>
        <v>0</v>
      </c>
      <c r="BA43" s="21">
        <f>BA41*BA42</f>
        <v>0</v>
      </c>
      <c r="BB43" s="5">
        <f>AW43+AX43+AY43+AZ43+BA43</f>
        <v>62</v>
      </c>
      <c r="BC43" s="6">
        <f>BB43/BB42</f>
        <v>4.7692307692307692</v>
      </c>
      <c r="BD43" s="40">
        <f>BC43/5</f>
        <v>0.95384615384615379</v>
      </c>
      <c r="BF43" s="21">
        <f>BF41*BF42</f>
        <v>50</v>
      </c>
      <c r="BG43" s="21">
        <f>BG41*BG42</f>
        <v>12</v>
      </c>
      <c r="BH43" s="21">
        <f>BH41*BH42</f>
        <v>0</v>
      </c>
      <c r="BI43" s="21">
        <f>BI41*BI42</f>
        <v>0</v>
      </c>
      <c r="BJ43" s="21">
        <f>BJ41*BJ42</f>
        <v>0</v>
      </c>
      <c r="BK43" s="5">
        <f>BF43+BG43+BH43+BI43+BJ43</f>
        <v>62</v>
      </c>
      <c r="BL43" s="6">
        <f>BK43/BK42</f>
        <v>4.7692307692307692</v>
      </c>
      <c r="BM43" s="40">
        <f>BL43/5</f>
        <v>0.95384615384615379</v>
      </c>
      <c r="BO43" s="21">
        <f>BO41*BO42</f>
        <v>50</v>
      </c>
      <c r="BP43" s="21">
        <f>BP41*BP42</f>
        <v>12</v>
      </c>
      <c r="BQ43" s="21">
        <f>BQ41*BQ42</f>
        <v>0</v>
      </c>
      <c r="BR43" s="21">
        <f>BR41*BR42</f>
        <v>0</v>
      </c>
      <c r="BS43" s="21">
        <f>BS41*BS42</f>
        <v>0</v>
      </c>
      <c r="BT43" s="5">
        <f>BO43+BP43+BQ43+BR43+BS43</f>
        <v>62</v>
      </c>
      <c r="BU43" s="6">
        <f>BT43/BT42</f>
        <v>4.7692307692307692</v>
      </c>
      <c r="BV43" s="40">
        <f>BU43/5</f>
        <v>0.95384615384615379</v>
      </c>
      <c r="BX43" s="21">
        <f>BX41*BX42</f>
        <v>50</v>
      </c>
      <c r="BY43" s="21">
        <f>BY41*BY42</f>
        <v>12</v>
      </c>
      <c r="BZ43" s="21">
        <f>BZ41*BZ42</f>
        <v>0</v>
      </c>
      <c r="CA43" s="21">
        <f>CA41*CA42</f>
        <v>0</v>
      </c>
      <c r="CB43" s="21">
        <f>CB41*CB42</f>
        <v>0</v>
      </c>
      <c r="CC43" s="5">
        <f>BX43+BY43+BZ43+CA43+CB43</f>
        <v>62</v>
      </c>
      <c r="CD43" s="6">
        <f>CC43/CC42</f>
        <v>4.7692307692307692</v>
      </c>
      <c r="CE43" s="40">
        <f>CD43/5</f>
        <v>0.95384615384615379</v>
      </c>
    </row>
    <row r="44" spans="1:83" ht="15.75" x14ac:dyDescent="0.25">
      <c r="A44" s="24"/>
      <c r="B44" s="74" t="s">
        <v>62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1"/>
      <c r="AF44" s="21"/>
      <c r="AG44" s="21"/>
      <c r="AH44" s="21"/>
      <c r="AI44" s="21"/>
      <c r="AJ44" s="9"/>
      <c r="AK44" s="15"/>
      <c r="AM44" s="38"/>
      <c r="AN44" s="21"/>
      <c r="AO44" s="21"/>
      <c r="AP44" s="21"/>
      <c r="AQ44" s="21"/>
      <c r="AR44" s="21"/>
      <c r="AS44" s="9"/>
      <c r="AT44" s="15"/>
      <c r="AW44" s="21"/>
      <c r="AX44" s="21"/>
      <c r="AY44" s="21"/>
      <c r="AZ44" s="21"/>
      <c r="BA44" s="21"/>
      <c r="BB44" s="9"/>
      <c r="BC44" s="15"/>
      <c r="BF44" s="21"/>
      <c r="BG44" s="21"/>
      <c r="BH44" s="21"/>
      <c r="BI44" s="21"/>
      <c r="BJ44" s="21"/>
      <c r="BK44" s="9"/>
      <c r="BL44" s="15"/>
      <c r="BO44" s="21"/>
      <c r="BP44" s="21"/>
      <c r="BQ44" s="21"/>
      <c r="BR44" s="21"/>
      <c r="BS44" s="21"/>
      <c r="BT44" s="9"/>
      <c r="BU44" s="15"/>
      <c r="BX44" s="21"/>
      <c r="BY44" s="21"/>
      <c r="BZ44" s="21"/>
      <c r="CA44" s="21"/>
      <c r="CB44" s="21"/>
      <c r="CC44" s="9"/>
      <c r="CD44" s="15"/>
    </row>
    <row r="45" spans="1:83" x14ac:dyDescent="0.25">
      <c r="A45" s="85" t="s">
        <v>10</v>
      </c>
      <c r="B45" s="76" t="s">
        <v>78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8"/>
      <c r="AE45" s="2">
        <v>5</v>
      </c>
      <c r="AF45" s="2">
        <v>4</v>
      </c>
      <c r="AG45" s="2">
        <v>3</v>
      </c>
      <c r="AH45" s="2">
        <v>2</v>
      </c>
      <c r="AI45" s="2">
        <v>1</v>
      </c>
      <c r="AJ45" s="3"/>
      <c r="AK45" s="4"/>
      <c r="AM45" s="38"/>
      <c r="AN45" s="2">
        <v>5</v>
      </c>
      <c r="AO45" s="2">
        <v>4</v>
      </c>
      <c r="AP45" s="2">
        <v>3</v>
      </c>
      <c r="AQ45" s="2">
        <v>2</v>
      </c>
      <c r="AR45" s="2">
        <v>1</v>
      </c>
      <c r="AS45" s="3"/>
      <c r="AT45" s="4"/>
      <c r="AW45" s="2">
        <v>5</v>
      </c>
      <c r="AX45" s="2">
        <v>4</v>
      </c>
      <c r="AY45" s="2">
        <v>3</v>
      </c>
      <c r="AZ45" s="2">
        <v>2</v>
      </c>
      <c r="BA45" s="2">
        <v>1</v>
      </c>
      <c r="BB45" s="3"/>
      <c r="BC45" s="4"/>
      <c r="BF45" s="2">
        <v>5</v>
      </c>
      <c r="BG45" s="2">
        <v>4</v>
      </c>
      <c r="BH45" s="2">
        <v>3</v>
      </c>
      <c r="BI45" s="2">
        <v>2</v>
      </c>
      <c r="BJ45" s="2">
        <v>1</v>
      </c>
      <c r="BK45" s="3"/>
      <c r="BL45" s="4"/>
      <c r="BO45" s="2">
        <v>5</v>
      </c>
      <c r="BP45" s="2">
        <v>4</v>
      </c>
      <c r="BQ45" s="2">
        <v>3</v>
      </c>
      <c r="BR45" s="2">
        <v>2</v>
      </c>
      <c r="BS45" s="2">
        <v>1</v>
      </c>
      <c r="BT45" s="3"/>
      <c r="BU45" s="4"/>
      <c r="BX45" s="2">
        <v>5</v>
      </c>
      <c r="BY45" s="2">
        <v>4</v>
      </c>
      <c r="BZ45" s="2">
        <v>3</v>
      </c>
      <c r="CA45" s="2">
        <v>2</v>
      </c>
      <c r="CB45" s="2">
        <v>1</v>
      </c>
      <c r="CC45" s="3"/>
      <c r="CD45" s="4"/>
    </row>
    <row r="46" spans="1:83" x14ac:dyDescent="0.25">
      <c r="A46" s="86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1"/>
      <c r="AE46" s="14">
        <v>12</v>
      </c>
      <c r="AF46" s="14">
        <v>1</v>
      </c>
      <c r="AG46" s="14">
        <v>0</v>
      </c>
      <c r="AH46" s="14">
        <v>0</v>
      </c>
      <c r="AI46" s="14">
        <v>0</v>
      </c>
      <c r="AJ46" s="22">
        <f>AE46+AF46+AG46+AH46+AI46</f>
        <v>13</v>
      </c>
      <c r="AK46" s="12"/>
      <c r="AM46" s="40"/>
      <c r="AN46" s="14">
        <v>12</v>
      </c>
      <c r="AO46" s="14">
        <v>1</v>
      </c>
      <c r="AP46" s="14">
        <v>0</v>
      </c>
      <c r="AQ46" s="14">
        <v>0</v>
      </c>
      <c r="AR46" s="14">
        <v>0</v>
      </c>
      <c r="AS46" s="22">
        <f>AN46+AO46+AP46+AQ46+AR46</f>
        <v>13</v>
      </c>
      <c r="AT46" s="12"/>
      <c r="AW46" s="14">
        <v>12</v>
      </c>
      <c r="AX46" s="14">
        <v>1</v>
      </c>
      <c r="AY46" s="14">
        <v>0</v>
      </c>
      <c r="AZ46" s="14">
        <v>0</v>
      </c>
      <c r="BA46" s="14">
        <v>0</v>
      </c>
      <c r="BB46" s="22">
        <f>AW46+AX46+AY46+AZ46+BA46</f>
        <v>13</v>
      </c>
      <c r="BC46" s="12"/>
      <c r="BF46" s="14">
        <v>12</v>
      </c>
      <c r="BG46" s="14">
        <v>1</v>
      </c>
      <c r="BH46" s="14">
        <v>0</v>
      </c>
      <c r="BI46" s="14">
        <v>0</v>
      </c>
      <c r="BJ46" s="14">
        <v>0</v>
      </c>
      <c r="BK46" s="22">
        <f>BF46+BG46+BH46+BI46+BJ46</f>
        <v>13</v>
      </c>
      <c r="BL46" s="12"/>
      <c r="BO46" s="14">
        <v>12</v>
      </c>
      <c r="BP46" s="14">
        <v>1</v>
      </c>
      <c r="BQ46" s="14">
        <v>0</v>
      </c>
      <c r="BR46" s="14">
        <v>0</v>
      </c>
      <c r="BS46" s="14">
        <v>0</v>
      </c>
      <c r="BT46" s="22">
        <f>BO46+BP46+BQ46+BR46+BS46</f>
        <v>13</v>
      </c>
      <c r="BU46" s="12"/>
      <c r="BX46" s="14">
        <v>12</v>
      </c>
      <c r="BY46" s="14">
        <v>1</v>
      </c>
      <c r="BZ46" s="14">
        <v>0</v>
      </c>
      <c r="CA46" s="14">
        <v>0</v>
      </c>
      <c r="CB46" s="14">
        <v>0</v>
      </c>
      <c r="CC46" s="22">
        <f>BX46+BY46+BZ46+CA46+CB46</f>
        <v>13</v>
      </c>
      <c r="CD46" s="12"/>
    </row>
    <row r="47" spans="1:83" x14ac:dyDescent="0.25">
      <c r="A47" s="87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4"/>
      <c r="AE47" s="13">
        <f>AE45*AE46</f>
        <v>60</v>
      </c>
      <c r="AF47" s="13">
        <f>AF45*AF46</f>
        <v>4</v>
      </c>
      <c r="AG47" s="13">
        <f>AG45*AG46</f>
        <v>0</v>
      </c>
      <c r="AH47" s="13">
        <f>AH45*AH46</f>
        <v>0</v>
      </c>
      <c r="AI47" s="13">
        <f>AI45*AI46</f>
        <v>0</v>
      </c>
      <c r="AJ47" s="5">
        <f>AE47+AF47+AG47+AH47+AI47</f>
        <v>64</v>
      </c>
      <c r="AK47" s="6">
        <f>AJ47/AJ46</f>
        <v>4.9230769230769234</v>
      </c>
      <c r="AL47" s="40">
        <f>AK47/5</f>
        <v>0.98461538461538467</v>
      </c>
      <c r="AM47" s="40"/>
      <c r="AN47" s="13">
        <f>AN45*AN46</f>
        <v>60</v>
      </c>
      <c r="AO47" s="13">
        <f>AO45*AO46</f>
        <v>4</v>
      </c>
      <c r="AP47" s="13">
        <f>AP45*AP46</f>
        <v>0</v>
      </c>
      <c r="AQ47" s="13">
        <f>AQ45*AQ46</f>
        <v>0</v>
      </c>
      <c r="AR47" s="13">
        <f>AR45*AR46</f>
        <v>0</v>
      </c>
      <c r="AS47" s="5">
        <f>AN47+AO47+AP47+AQ47+AR47</f>
        <v>64</v>
      </c>
      <c r="AT47" s="6">
        <f>AS47/AS46</f>
        <v>4.9230769230769234</v>
      </c>
      <c r="AU47" s="40">
        <f>AT47/5</f>
        <v>0.98461538461538467</v>
      </c>
      <c r="AW47" s="13">
        <f>AW45*AW46</f>
        <v>60</v>
      </c>
      <c r="AX47" s="13">
        <f>AX45*AX46</f>
        <v>4</v>
      </c>
      <c r="AY47" s="13">
        <f>AY45*AY46</f>
        <v>0</v>
      </c>
      <c r="AZ47" s="13">
        <f>AZ45*AZ46</f>
        <v>0</v>
      </c>
      <c r="BA47" s="13">
        <f>BA45*BA46</f>
        <v>0</v>
      </c>
      <c r="BB47" s="5">
        <f>AW47+AX47+AY47+AZ47+BA47</f>
        <v>64</v>
      </c>
      <c r="BC47" s="6">
        <f>BB47/BB46</f>
        <v>4.9230769230769234</v>
      </c>
      <c r="BD47" s="40">
        <f>BC47/5</f>
        <v>0.98461538461538467</v>
      </c>
      <c r="BF47" s="13">
        <f>BF45*BF46</f>
        <v>60</v>
      </c>
      <c r="BG47" s="13">
        <f>BG45*BG46</f>
        <v>4</v>
      </c>
      <c r="BH47" s="13">
        <f>BH45*BH46</f>
        <v>0</v>
      </c>
      <c r="BI47" s="13">
        <f>BI45*BI46</f>
        <v>0</v>
      </c>
      <c r="BJ47" s="13">
        <f>BJ45*BJ46</f>
        <v>0</v>
      </c>
      <c r="BK47" s="5">
        <f>BF47+BG47+BH47+BI47+BJ47</f>
        <v>64</v>
      </c>
      <c r="BL47" s="6">
        <f>BK47/BK46</f>
        <v>4.9230769230769234</v>
      </c>
      <c r="BM47" s="40">
        <f>BL47/5</f>
        <v>0.98461538461538467</v>
      </c>
      <c r="BO47" s="13">
        <f>BO45*BO46</f>
        <v>60</v>
      </c>
      <c r="BP47" s="13">
        <f>BP45*BP46</f>
        <v>4</v>
      </c>
      <c r="BQ47" s="13">
        <f>BQ45*BQ46</f>
        <v>0</v>
      </c>
      <c r="BR47" s="13">
        <f>BR45*BR46</f>
        <v>0</v>
      </c>
      <c r="BS47" s="13">
        <f>BS45*BS46</f>
        <v>0</v>
      </c>
      <c r="BT47" s="5">
        <f>BO47+BP47+BQ47+BR47+BS47</f>
        <v>64</v>
      </c>
      <c r="BU47" s="6">
        <f>BT47/BT46</f>
        <v>4.9230769230769234</v>
      </c>
      <c r="BV47" s="40">
        <f>BU47/5</f>
        <v>0.98461538461538467</v>
      </c>
      <c r="BX47" s="13">
        <f>BX45*BX46</f>
        <v>60</v>
      </c>
      <c r="BY47" s="13">
        <f>BY45*BY46</f>
        <v>4</v>
      </c>
      <c r="BZ47" s="13">
        <f>BZ45*BZ46</f>
        <v>0</v>
      </c>
      <c r="CA47" s="13">
        <f>CA45*CA46</f>
        <v>0</v>
      </c>
      <c r="CB47" s="13">
        <f>CB45*CB46</f>
        <v>0</v>
      </c>
      <c r="CC47" s="5">
        <f>BX47+BY47+BZ47+CA47+CB47</f>
        <v>64</v>
      </c>
      <c r="CD47" s="6">
        <f>CC47/CC46</f>
        <v>4.9230769230769234</v>
      </c>
      <c r="CE47" s="40">
        <f>CD47/5</f>
        <v>0.98461538461538467</v>
      </c>
    </row>
    <row r="48" spans="1:83" ht="15" customHeight="1" x14ac:dyDescent="0.25">
      <c r="A48" s="85" t="s">
        <v>11</v>
      </c>
      <c r="B48" s="76" t="s">
        <v>60</v>
      </c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8"/>
      <c r="AE48" s="2">
        <v>5</v>
      </c>
      <c r="AF48" s="2">
        <v>4</v>
      </c>
      <c r="AG48" s="2">
        <v>3</v>
      </c>
      <c r="AH48" s="2">
        <v>2</v>
      </c>
      <c r="AI48" s="2">
        <v>1</v>
      </c>
      <c r="AJ48" s="7"/>
      <c r="AK48" s="8"/>
      <c r="AM48" s="38"/>
      <c r="AN48" s="2">
        <v>5</v>
      </c>
      <c r="AO48" s="2">
        <v>4</v>
      </c>
      <c r="AP48" s="2">
        <v>3</v>
      </c>
      <c r="AQ48" s="2">
        <v>2</v>
      </c>
      <c r="AR48" s="2">
        <v>1</v>
      </c>
      <c r="AS48" s="7"/>
      <c r="AT48" s="8"/>
      <c r="AW48" s="2">
        <v>5</v>
      </c>
      <c r="AX48" s="2">
        <v>4</v>
      </c>
      <c r="AY48" s="2">
        <v>3</v>
      </c>
      <c r="AZ48" s="2">
        <v>2</v>
      </c>
      <c r="BA48" s="2">
        <v>1</v>
      </c>
      <c r="BB48" s="7"/>
      <c r="BC48" s="8"/>
      <c r="BF48" s="2">
        <v>5</v>
      </c>
      <c r="BG48" s="2">
        <v>4</v>
      </c>
      <c r="BH48" s="2">
        <v>3</v>
      </c>
      <c r="BI48" s="2">
        <v>2</v>
      </c>
      <c r="BJ48" s="2">
        <v>1</v>
      </c>
      <c r="BK48" s="7"/>
      <c r="BL48" s="8"/>
      <c r="BO48" s="2">
        <v>5</v>
      </c>
      <c r="BP48" s="2">
        <v>4</v>
      </c>
      <c r="BQ48" s="2">
        <v>3</v>
      </c>
      <c r="BR48" s="2">
        <v>2</v>
      </c>
      <c r="BS48" s="2">
        <v>1</v>
      </c>
      <c r="BT48" s="7"/>
      <c r="BU48" s="8"/>
      <c r="BX48" s="2">
        <v>5</v>
      </c>
      <c r="BY48" s="2">
        <v>4</v>
      </c>
      <c r="BZ48" s="2">
        <v>3</v>
      </c>
      <c r="CA48" s="2">
        <v>2</v>
      </c>
      <c r="CB48" s="2">
        <v>1</v>
      </c>
      <c r="CC48" s="7"/>
      <c r="CD48" s="8"/>
    </row>
    <row r="49" spans="1:83" ht="21.95" customHeight="1" x14ac:dyDescent="0.25">
      <c r="A49" s="86"/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1"/>
      <c r="AE49" s="14">
        <v>12</v>
      </c>
      <c r="AF49" s="14">
        <v>1</v>
      </c>
      <c r="AG49" s="14">
        <v>0</v>
      </c>
      <c r="AH49" s="14">
        <v>0</v>
      </c>
      <c r="AI49" s="14">
        <v>0</v>
      </c>
      <c r="AJ49" s="22">
        <f>AE49+AF49+AG49+AH49+AI49</f>
        <v>13</v>
      </c>
      <c r="AK49" s="15"/>
      <c r="AM49" s="40"/>
      <c r="AN49" s="14">
        <v>12</v>
      </c>
      <c r="AO49" s="14">
        <v>1</v>
      </c>
      <c r="AP49" s="14">
        <v>0</v>
      </c>
      <c r="AQ49" s="14">
        <v>0</v>
      </c>
      <c r="AR49" s="14">
        <v>0</v>
      </c>
      <c r="AS49" s="22">
        <f>AN49+AO49+AP49+AQ49+AR49</f>
        <v>13</v>
      </c>
      <c r="AT49" s="15"/>
      <c r="AW49" s="14">
        <v>12</v>
      </c>
      <c r="AX49" s="14">
        <v>1</v>
      </c>
      <c r="AY49" s="14">
        <v>0</v>
      </c>
      <c r="AZ49" s="14">
        <v>0</v>
      </c>
      <c r="BA49" s="14">
        <v>0</v>
      </c>
      <c r="BB49" s="22">
        <f>AW49+AX49+AY49+AZ49+BA49</f>
        <v>13</v>
      </c>
      <c r="BC49" s="15"/>
      <c r="BF49" s="14">
        <v>12</v>
      </c>
      <c r="BG49" s="14">
        <v>1</v>
      </c>
      <c r="BH49" s="14">
        <v>0</v>
      </c>
      <c r="BI49" s="14">
        <v>0</v>
      </c>
      <c r="BJ49" s="14">
        <v>0</v>
      </c>
      <c r="BK49" s="22">
        <f>BF49+BG49+BH49+BI49+BJ49</f>
        <v>13</v>
      </c>
      <c r="BL49" s="15"/>
      <c r="BO49" s="14">
        <v>12</v>
      </c>
      <c r="BP49" s="14">
        <v>1</v>
      </c>
      <c r="BQ49" s="14">
        <v>0</v>
      </c>
      <c r="BR49" s="14">
        <v>0</v>
      </c>
      <c r="BS49" s="14">
        <v>0</v>
      </c>
      <c r="BT49" s="22">
        <f>BO49+BP49+BQ49+BR49+BS49</f>
        <v>13</v>
      </c>
      <c r="BU49" s="15"/>
      <c r="BX49" s="14">
        <v>12</v>
      </c>
      <c r="BY49" s="14">
        <v>1</v>
      </c>
      <c r="BZ49" s="14">
        <v>0</v>
      </c>
      <c r="CA49" s="14">
        <v>0</v>
      </c>
      <c r="CB49" s="14">
        <v>0</v>
      </c>
      <c r="CC49" s="22">
        <f>BX49+BY49+BZ49+CA49+CB49</f>
        <v>13</v>
      </c>
      <c r="CD49" s="15"/>
    </row>
    <row r="50" spans="1:83" x14ac:dyDescent="0.25">
      <c r="A50" s="87"/>
      <c r="B50" s="82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4"/>
      <c r="AE50" s="13">
        <f>AE48*AE49</f>
        <v>60</v>
      </c>
      <c r="AF50" s="13">
        <f>AF48*AF49</f>
        <v>4</v>
      </c>
      <c r="AG50" s="13">
        <f>AG48*AG49</f>
        <v>0</v>
      </c>
      <c r="AH50" s="13">
        <f>AH48*AH49</f>
        <v>0</v>
      </c>
      <c r="AI50" s="13">
        <f>AI48*AI49</f>
        <v>0</v>
      </c>
      <c r="AJ50" s="5">
        <f>AE50+AF50+AG50+AH50+AI50</f>
        <v>64</v>
      </c>
      <c r="AK50" s="6">
        <f>AJ50/AJ49</f>
        <v>4.9230769230769234</v>
      </c>
      <c r="AL50" s="40">
        <f>AK50/5</f>
        <v>0.98461538461538467</v>
      </c>
      <c r="AM50" s="40"/>
      <c r="AN50" s="13">
        <f>AN48*AN49</f>
        <v>60</v>
      </c>
      <c r="AO50" s="13">
        <f>AO48*AO49</f>
        <v>4</v>
      </c>
      <c r="AP50" s="13">
        <f>AP48*AP49</f>
        <v>0</v>
      </c>
      <c r="AQ50" s="13">
        <f>AQ48*AQ49</f>
        <v>0</v>
      </c>
      <c r="AR50" s="13">
        <f>AR48*AR49</f>
        <v>0</v>
      </c>
      <c r="AS50" s="5">
        <f>AN50+AO50+AP50+AQ50+AR50</f>
        <v>64</v>
      </c>
      <c r="AT50" s="6">
        <f>AS50/AS49</f>
        <v>4.9230769230769234</v>
      </c>
      <c r="AU50" s="40">
        <f>AT50/5</f>
        <v>0.98461538461538467</v>
      </c>
      <c r="AW50" s="13">
        <f>AW48*AW49</f>
        <v>60</v>
      </c>
      <c r="AX50" s="13">
        <f>AX48*AX49</f>
        <v>4</v>
      </c>
      <c r="AY50" s="13">
        <f>AY48*AY49</f>
        <v>0</v>
      </c>
      <c r="AZ50" s="13">
        <f>AZ48*AZ49</f>
        <v>0</v>
      </c>
      <c r="BA50" s="13">
        <f>BA48*BA49</f>
        <v>0</v>
      </c>
      <c r="BB50" s="5">
        <f>AW50+AX50+AY50+AZ50+BA50</f>
        <v>64</v>
      </c>
      <c r="BC50" s="6">
        <f>BB50/BB49</f>
        <v>4.9230769230769234</v>
      </c>
      <c r="BD50" s="40">
        <f>BC50/5</f>
        <v>0.98461538461538467</v>
      </c>
      <c r="BF50" s="13">
        <f>BF48*BF49</f>
        <v>60</v>
      </c>
      <c r="BG50" s="13">
        <f>BG48*BG49</f>
        <v>4</v>
      </c>
      <c r="BH50" s="13">
        <f>BH48*BH49</f>
        <v>0</v>
      </c>
      <c r="BI50" s="13">
        <f>BI48*BI49</f>
        <v>0</v>
      </c>
      <c r="BJ50" s="13">
        <f>BJ48*BJ49</f>
        <v>0</v>
      </c>
      <c r="BK50" s="5">
        <f>BF50+BG50+BH50+BI50+BJ50</f>
        <v>64</v>
      </c>
      <c r="BL50" s="6">
        <f>BK50/BK49</f>
        <v>4.9230769230769234</v>
      </c>
      <c r="BM50" s="40">
        <f>BL50/5</f>
        <v>0.98461538461538467</v>
      </c>
      <c r="BO50" s="13">
        <f>BO48*BO49</f>
        <v>60</v>
      </c>
      <c r="BP50" s="13">
        <f>BP48*BP49</f>
        <v>4</v>
      </c>
      <c r="BQ50" s="13">
        <f>BQ48*BQ49</f>
        <v>0</v>
      </c>
      <c r="BR50" s="13">
        <f>BR48*BR49</f>
        <v>0</v>
      </c>
      <c r="BS50" s="13">
        <f>BS48*BS49</f>
        <v>0</v>
      </c>
      <c r="BT50" s="5">
        <f>BO50+BP50+BQ50+BR50+BS50</f>
        <v>64</v>
      </c>
      <c r="BU50" s="6">
        <f>BT50/BT49</f>
        <v>4.9230769230769234</v>
      </c>
      <c r="BV50" s="40">
        <f>BU50/5</f>
        <v>0.98461538461538467</v>
      </c>
      <c r="BX50" s="13">
        <f>BX48*BX49</f>
        <v>60</v>
      </c>
      <c r="BY50" s="13">
        <f>BY48*BY49</f>
        <v>4</v>
      </c>
      <c r="BZ50" s="13">
        <f>BZ48*BZ49</f>
        <v>0</v>
      </c>
      <c r="CA50" s="13">
        <f>CA48*CA49</f>
        <v>0</v>
      </c>
      <c r="CB50" s="13">
        <f>CB48*CB49</f>
        <v>0</v>
      </c>
      <c r="CC50" s="5">
        <f>BX50+BY50+BZ50+CA50+CB50</f>
        <v>64</v>
      </c>
      <c r="CD50" s="6">
        <f>CC50/CC49</f>
        <v>4.9230769230769234</v>
      </c>
      <c r="CE50" s="40">
        <f>CD50/5</f>
        <v>0.98461538461538467</v>
      </c>
    </row>
    <row r="51" spans="1:83" x14ac:dyDescent="0.25">
      <c r="A51" s="85" t="s">
        <v>12</v>
      </c>
      <c r="B51" s="76" t="s">
        <v>79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8"/>
      <c r="AE51" s="16">
        <v>5</v>
      </c>
      <c r="AF51" s="16">
        <v>4</v>
      </c>
      <c r="AG51" s="16">
        <v>3</v>
      </c>
      <c r="AH51" s="16">
        <v>2</v>
      </c>
      <c r="AI51" s="16">
        <v>1</v>
      </c>
      <c r="AJ51" s="7"/>
      <c r="AK51" s="8"/>
      <c r="AM51" s="38"/>
      <c r="AN51" s="16">
        <v>5</v>
      </c>
      <c r="AO51" s="16">
        <v>4</v>
      </c>
      <c r="AP51" s="16">
        <v>3</v>
      </c>
      <c r="AQ51" s="16">
        <v>2</v>
      </c>
      <c r="AR51" s="16">
        <v>1</v>
      </c>
      <c r="AS51" s="7"/>
      <c r="AT51" s="8"/>
      <c r="AW51" s="16">
        <v>5</v>
      </c>
      <c r="AX51" s="16">
        <v>4</v>
      </c>
      <c r="AY51" s="16">
        <v>3</v>
      </c>
      <c r="AZ51" s="16">
        <v>2</v>
      </c>
      <c r="BA51" s="16">
        <v>1</v>
      </c>
      <c r="BB51" s="7"/>
      <c r="BC51" s="8"/>
      <c r="BF51" s="16">
        <v>5</v>
      </c>
      <c r="BG51" s="16">
        <v>4</v>
      </c>
      <c r="BH51" s="16">
        <v>3</v>
      </c>
      <c r="BI51" s="16">
        <v>2</v>
      </c>
      <c r="BJ51" s="16">
        <v>1</v>
      </c>
      <c r="BK51" s="7"/>
      <c r="BL51" s="8"/>
      <c r="BO51" s="16">
        <v>5</v>
      </c>
      <c r="BP51" s="16">
        <v>4</v>
      </c>
      <c r="BQ51" s="16">
        <v>3</v>
      </c>
      <c r="BR51" s="16">
        <v>2</v>
      </c>
      <c r="BS51" s="16">
        <v>1</v>
      </c>
      <c r="BT51" s="7"/>
      <c r="BU51" s="8"/>
      <c r="BX51" s="16">
        <v>5</v>
      </c>
      <c r="BY51" s="16">
        <v>4</v>
      </c>
      <c r="BZ51" s="16">
        <v>3</v>
      </c>
      <c r="CA51" s="16">
        <v>2</v>
      </c>
      <c r="CB51" s="16">
        <v>1</v>
      </c>
      <c r="CC51" s="7"/>
      <c r="CD51" s="8"/>
    </row>
    <row r="52" spans="1:83" ht="51.75" customHeight="1" x14ac:dyDescent="0.25">
      <c r="A52" s="86"/>
      <c r="B52" s="79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1"/>
      <c r="AE52" s="14">
        <v>11</v>
      </c>
      <c r="AF52" s="14">
        <v>2</v>
      </c>
      <c r="AG52" s="14">
        <v>0</v>
      </c>
      <c r="AH52" s="14">
        <v>0</v>
      </c>
      <c r="AI52" s="14">
        <v>0</v>
      </c>
      <c r="AJ52" s="22">
        <f>AE52+AF52+AG52+AH52+AI52</f>
        <v>13</v>
      </c>
      <c r="AK52" s="15"/>
      <c r="AM52" s="40"/>
      <c r="AN52" s="14">
        <v>11</v>
      </c>
      <c r="AO52" s="14">
        <v>2</v>
      </c>
      <c r="AP52" s="14">
        <v>0</v>
      </c>
      <c r="AQ52" s="14">
        <v>0</v>
      </c>
      <c r="AR52" s="14">
        <v>0</v>
      </c>
      <c r="AS52" s="22">
        <f>AN52+AO52+AP52+AQ52+AR52</f>
        <v>13</v>
      </c>
      <c r="AT52" s="15"/>
      <c r="AW52" s="14">
        <v>11</v>
      </c>
      <c r="AX52" s="14">
        <v>2</v>
      </c>
      <c r="AY52" s="14">
        <v>0</v>
      </c>
      <c r="AZ52" s="14">
        <v>0</v>
      </c>
      <c r="BA52" s="14">
        <v>0</v>
      </c>
      <c r="BB52" s="22">
        <f>AW52+AX52+AY52+AZ52+BA52</f>
        <v>13</v>
      </c>
      <c r="BC52" s="15"/>
      <c r="BF52" s="14">
        <v>11</v>
      </c>
      <c r="BG52" s="14">
        <v>2</v>
      </c>
      <c r="BH52" s="14">
        <v>0</v>
      </c>
      <c r="BI52" s="14">
        <v>0</v>
      </c>
      <c r="BJ52" s="14">
        <v>0</v>
      </c>
      <c r="BK52" s="22">
        <f>BF52+BG52+BH52+BI52+BJ52</f>
        <v>13</v>
      </c>
      <c r="BL52" s="15"/>
      <c r="BO52" s="14">
        <v>11</v>
      </c>
      <c r="BP52" s="14">
        <v>2</v>
      </c>
      <c r="BQ52" s="14">
        <v>0</v>
      </c>
      <c r="BR52" s="14">
        <v>0</v>
      </c>
      <c r="BS52" s="14">
        <v>0</v>
      </c>
      <c r="BT52" s="22">
        <f>BO52+BP52+BQ52+BR52+BS52</f>
        <v>13</v>
      </c>
      <c r="BU52" s="15"/>
      <c r="BX52" s="14">
        <v>11</v>
      </c>
      <c r="BY52" s="14">
        <v>2</v>
      </c>
      <c r="BZ52" s="14">
        <v>0</v>
      </c>
      <c r="CA52" s="14">
        <v>0</v>
      </c>
      <c r="CB52" s="14">
        <v>0</v>
      </c>
      <c r="CC52" s="22">
        <f>BX52+BY52+BZ52+CA52+CB52</f>
        <v>13</v>
      </c>
      <c r="CD52" s="15"/>
    </row>
    <row r="53" spans="1:83" x14ac:dyDescent="0.25">
      <c r="A53" s="87"/>
      <c r="B53" s="82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4"/>
      <c r="AE53" s="13">
        <f>AE51*AE52</f>
        <v>55</v>
      </c>
      <c r="AF53" s="13">
        <f>AF51*AF52</f>
        <v>8</v>
      </c>
      <c r="AG53" s="13">
        <f>AG51*AG52</f>
        <v>0</v>
      </c>
      <c r="AH53" s="13">
        <f>AH51*AH52</f>
        <v>0</v>
      </c>
      <c r="AI53" s="13">
        <f>AI51*AI52</f>
        <v>0</v>
      </c>
      <c r="AJ53" s="5">
        <f>AE53+AF53+AG53+AH53+AI53</f>
        <v>63</v>
      </c>
      <c r="AK53" s="6">
        <f>AJ53/AJ52</f>
        <v>4.8461538461538458</v>
      </c>
      <c r="AL53" s="40">
        <f>AK53/5</f>
        <v>0.96923076923076912</v>
      </c>
      <c r="AM53" s="40"/>
      <c r="AN53" s="13">
        <f>AN51*AN52</f>
        <v>55</v>
      </c>
      <c r="AO53" s="13">
        <f>AO51*AO52</f>
        <v>8</v>
      </c>
      <c r="AP53" s="13">
        <f>AP51*AP52</f>
        <v>0</v>
      </c>
      <c r="AQ53" s="13">
        <f>AQ51*AQ52</f>
        <v>0</v>
      </c>
      <c r="AR53" s="13">
        <f>AR51*AR52</f>
        <v>0</v>
      </c>
      <c r="AS53" s="5">
        <f>AN53+AO53+AP53+AQ53+AR53</f>
        <v>63</v>
      </c>
      <c r="AT53" s="6">
        <f>AS53/AS52</f>
        <v>4.8461538461538458</v>
      </c>
      <c r="AU53" s="40">
        <f>AT53/5</f>
        <v>0.96923076923076912</v>
      </c>
      <c r="AW53" s="13">
        <f>AW51*AW52</f>
        <v>55</v>
      </c>
      <c r="AX53" s="13">
        <f>AX51*AX52</f>
        <v>8</v>
      </c>
      <c r="AY53" s="13">
        <f>AY51*AY52</f>
        <v>0</v>
      </c>
      <c r="AZ53" s="13">
        <f>AZ51*AZ52</f>
        <v>0</v>
      </c>
      <c r="BA53" s="13">
        <f>BA51*BA52</f>
        <v>0</v>
      </c>
      <c r="BB53" s="5">
        <f>AW53+AX53+AY53+AZ53+BA53</f>
        <v>63</v>
      </c>
      <c r="BC53" s="6">
        <f>BB53/BB52</f>
        <v>4.8461538461538458</v>
      </c>
      <c r="BD53" s="40">
        <f>BC53/5</f>
        <v>0.96923076923076912</v>
      </c>
      <c r="BF53" s="13">
        <f>BF51*BF52</f>
        <v>55</v>
      </c>
      <c r="BG53" s="13">
        <f>BG51*BG52</f>
        <v>8</v>
      </c>
      <c r="BH53" s="13">
        <f>BH51*BH52</f>
        <v>0</v>
      </c>
      <c r="BI53" s="13">
        <f>BI51*BI52</f>
        <v>0</v>
      </c>
      <c r="BJ53" s="13">
        <f>BJ51*BJ52</f>
        <v>0</v>
      </c>
      <c r="BK53" s="5">
        <f>BF53+BG53+BH53+BI53+BJ53</f>
        <v>63</v>
      </c>
      <c r="BL53" s="6">
        <f>BK53/BK52</f>
        <v>4.8461538461538458</v>
      </c>
      <c r="BM53" s="40">
        <f>BL53/5</f>
        <v>0.96923076923076912</v>
      </c>
      <c r="BO53" s="13">
        <f>BO51*BO52</f>
        <v>55</v>
      </c>
      <c r="BP53" s="13">
        <f>BP51*BP52</f>
        <v>8</v>
      </c>
      <c r="BQ53" s="13">
        <f>BQ51*BQ52</f>
        <v>0</v>
      </c>
      <c r="BR53" s="13">
        <f>BR51*BR52</f>
        <v>0</v>
      </c>
      <c r="BS53" s="13">
        <f>BS51*BS52</f>
        <v>0</v>
      </c>
      <c r="BT53" s="5">
        <f>BO53+BP53+BQ53+BR53+BS53</f>
        <v>63</v>
      </c>
      <c r="BU53" s="6">
        <f>BT53/BT52</f>
        <v>4.8461538461538458</v>
      </c>
      <c r="BV53" s="40">
        <f>BU53/5</f>
        <v>0.96923076923076912</v>
      </c>
      <c r="BX53" s="13">
        <f>BX51*BX52</f>
        <v>55</v>
      </c>
      <c r="BY53" s="13">
        <f>BY51*BY52</f>
        <v>8</v>
      </c>
      <c r="BZ53" s="13">
        <f>BZ51*BZ52</f>
        <v>0</v>
      </c>
      <c r="CA53" s="13">
        <f>CA51*CA52</f>
        <v>0</v>
      </c>
      <c r="CB53" s="13">
        <f>CB51*CB52</f>
        <v>0</v>
      </c>
      <c r="CC53" s="5">
        <f>BX53+BY53+BZ53+CA53+CB53</f>
        <v>63</v>
      </c>
      <c r="CD53" s="6">
        <f>CC53/CC52</f>
        <v>4.8461538461538458</v>
      </c>
      <c r="CE53" s="40">
        <f>CD53/5</f>
        <v>0.96923076923076912</v>
      </c>
    </row>
    <row r="54" spans="1:83" x14ac:dyDescent="0.25">
      <c r="A54" s="85" t="s">
        <v>34</v>
      </c>
      <c r="B54" s="76" t="s">
        <v>61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8"/>
      <c r="AE54" s="16">
        <v>5</v>
      </c>
      <c r="AF54" s="16">
        <v>4</v>
      </c>
      <c r="AG54" s="16">
        <v>3</v>
      </c>
      <c r="AH54" s="16">
        <v>2</v>
      </c>
      <c r="AI54" s="16">
        <v>1</v>
      </c>
      <c r="AJ54" s="7"/>
      <c r="AK54" s="8"/>
      <c r="AM54" s="38"/>
      <c r="AN54" s="16">
        <v>5</v>
      </c>
      <c r="AO54" s="16">
        <v>4</v>
      </c>
      <c r="AP54" s="16">
        <v>3</v>
      </c>
      <c r="AQ54" s="16">
        <v>2</v>
      </c>
      <c r="AR54" s="16">
        <v>1</v>
      </c>
      <c r="AS54" s="7"/>
      <c r="AT54" s="8"/>
      <c r="AW54" s="16">
        <v>5</v>
      </c>
      <c r="AX54" s="16">
        <v>4</v>
      </c>
      <c r="AY54" s="16">
        <v>3</v>
      </c>
      <c r="AZ54" s="16">
        <v>2</v>
      </c>
      <c r="BA54" s="16">
        <v>1</v>
      </c>
      <c r="BB54" s="7"/>
      <c r="BC54" s="8"/>
      <c r="BF54" s="16">
        <v>5</v>
      </c>
      <c r="BG54" s="16">
        <v>4</v>
      </c>
      <c r="BH54" s="16">
        <v>3</v>
      </c>
      <c r="BI54" s="16">
        <v>2</v>
      </c>
      <c r="BJ54" s="16">
        <v>1</v>
      </c>
      <c r="BK54" s="7"/>
      <c r="BL54" s="8"/>
      <c r="BO54" s="16">
        <v>5</v>
      </c>
      <c r="BP54" s="16">
        <v>4</v>
      </c>
      <c r="BQ54" s="16">
        <v>3</v>
      </c>
      <c r="BR54" s="16">
        <v>2</v>
      </c>
      <c r="BS54" s="16">
        <v>1</v>
      </c>
      <c r="BT54" s="7"/>
      <c r="BU54" s="8"/>
      <c r="BX54" s="16">
        <v>5</v>
      </c>
      <c r="BY54" s="16">
        <v>4</v>
      </c>
      <c r="BZ54" s="16">
        <v>3</v>
      </c>
      <c r="CA54" s="16">
        <v>2</v>
      </c>
      <c r="CB54" s="16">
        <v>1</v>
      </c>
      <c r="CC54" s="7"/>
      <c r="CD54" s="8"/>
    </row>
    <row r="55" spans="1:83" ht="39.950000000000003" customHeight="1" x14ac:dyDescent="0.25">
      <c r="A55" s="86"/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1"/>
      <c r="AE55" s="14">
        <v>11</v>
      </c>
      <c r="AF55" s="14">
        <v>2</v>
      </c>
      <c r="AG55" s="14">
        <v>0</v>
      </c>
      <c r="AH55" s="14">
        <v>0</v>
      </c>
      <c r="AI55" s="14">
        <v>0</v>
      </c>
      <c r="AJ55" s="22">
        <f>AE55+AF55+AG55+AH55+AI55</f>
        <v>13</v>
      </c>
      <c r="AK55" s="15"/>
      <c r="AM55" s="40"/>
      <c r="AN55" s="14">
        <v>11</v>
      </c>
      <c r="AO55" s="14">
        <v>2</v>
      </c>
      <c r="AP55" s="14">
        <v>0</v>
      </c>
      <c r="AQ55" s="14">
        <v>0</v>
      </c>
      <c r="AR55" s="14">
        <v>0</v>
      </c>
      <c r="AS55" s="22">
        <f>AN55+AO55+AP55+AQ55+AR55</f>
        <v>13</v>
      </c>
      <c r="AT55" s="15"/>
      <c r="AW55" s="14">
        <v>11</v>
      </c>
      <c r="AX55" s="14">
        <v>2</v>
      </c>
      <c r="AY55" s="14">
        <v>0</v>
      </c>
      <c r="AZ55" s="14">
        <v>0</v>
      </c>
      <c r="BA55" s="14">
        <v>0</v>
      </c>
      <c r="BB55" s="22">
        <f>AW55+AX55+AY55+AZ55+BA55</f>
        <v>13</v>
      </c>
      <c r="BC55" s="15"/>
      <c r="BF55" s="14">
        <v>11</v>
      </c>
      <c r="BG55" s="14">
        <v>2</v>
      </c>
      <c r="BH55" s="14">
        <v>0</v>
      </c>
      <c r="BI55" s="14">
        <v>0</v>
      </c>
      <c r="BJ55" s="14">
        <v>0</v>
      </c>
      <c r="BK55" s="22">
        <f>BF55+BG55+BH55+BI55+BJ55</f>
        <v>13</v>
      </c>
      <c r="BL55" s="15"/>
      <c r="BO55" s="14">
        <v>11</v>
      </c>
      <c r="BP55" s="14">
        <v>2</v>
      </c>
      <c r="BQ55" s="14">
        <v>0</v>
      </c>
      <c r="BR55" s="14">
        <v>0</v>
      </c>
      <c r="BS55" s="14">
        <v>0</v>
      </c>
      <c r="BT55" s="22">
        <f>BO55+BP55+BQ55+BR55+BS55</f>
        <v>13</v>
      </c>
      <c r="BU55" s="15"/>
      <c r="BX55" s="14">
        <v>11</v>
      </c>
      <c r="BY55" s="14">
        <v>2</v>
      </c>
      <c r="BZ55" s="14">
        <v>0</v>
      </c>
      <c r="CA55" s="14">
        <v>0</v>
      </c>
      <c r="CB55" s="14">
        <v>0</v>
      </c>
      <c r="CC55" s="22">
        <f>BX55+BY55+BZ55+CA55+CB55</f>
        <v>13</v>
      </c>
      <c r="CD55" s="15"/>
    </row>
    <row r="56" spans="1:83" x14ac:dyDescent="0.25">
      <c r="A56" s="87"/>
      <c r="B56" s="82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4"/>
      <c r="AE56" s="13">
        <f>AE54*AE55</f>
        <v>55</v>
      </c>
      <c r="AF56" s="13">
        <f>AF54*AF55</f>
        <v>8</v>
      </c>
      <c r="AG56" s="13">
        <f>AG54*AG55</f>
        <v>0</v>
      </c>
      <c r="AH56" s="13">
        <f>AH54*AH55</f>
        <v>0</v>
      </c>
      <c r="AI56" s="13">
        <f>AI54*AI55</f>
        <v>0</v>
      </c>
      <c r="AJ56" s="5">
        <f>AE56+AF56+AG56+AH56+AI56</f>
        <v>63</v>
      </c>
      <c r="AK56" s="6">
        <f>AJ56/AJ55</f>
        <v>4.8461538461538458</v>
      </c>
      <c r="AL56" s="40">
        <f>AK56/5</f>
        <v>0.96923076923076912</v>
      </c>
      <c r="AM56" s="40"/>
      <c r="AN56" s="13">
        <f>AN54*AN55</f>
        <v>55</v>
      </c>
      <c r="AO56" s="13">
        <f>AO54*AO55</f>
        <v>8</v>
      </c>
      <c r="AP56" s="13">
        <f>AP54*AP55</f>
        <v>0</v>
      </c>
      <c r="AQ56" s="13">
        <f>AQ54*AQ55</f>
        <v>0</v>
      </c>
      <c r="AR56" s="13">
        <f>AR54*AR55</f>
        <v>0</v>
      </c>
      <c r="AS56" s="5">
        <f>AN56+AO56+AP56+AQ56+AR56</f>
        <v>63</v>
      </c>
      <c r="AT56" s="6">
        <f>AS56/AS55</f>
        <v>4.8461538461538458</v>
      </c>
      <c r="AU56" s="40">
        <f>AT56/5</f>
        <v>0.96923076923076912</v>
      </c>
      <c r="AW56" s="13">
        <f>AW54*AW55</f>
        <v>55</v>
      </c>
      <c r="AX56" s="13">
        <f>AX54*AX55</f>
        <v>8</v>
      </c>
      <c r="AY56" s="13">
        <f>AY54*AY55</f>
        <v>0</v>
      </c>
      <c r="AZ56" s="13">
        <f>AZ54*AZ55</f>
        <v>0</v>
      </c>
      <c r="BA56" s="13">
        <f>BA54*BA55</f>
        <v>0</v>
      </c>
      <c r="BB56" s="5">
        <f>AW56+AX56+AY56+AZ56+BA56</f>
        <v>63</v>
      </c>
      <c r="BC56" s="6">
        <f>BB56/BB55</f>
        <v>4.8461538461538458</v>
      </c>
      <c r="BD56" s="40">
        <f>BC56/5</f>
        <v>0.96923076923076912</v>
      </c>
      <c r="BF56" s="13">
        <f>BF54*BF55</f>
        <v>55</v>
      </c>
      <c r="BG56" s="13">
        <f>BG54*BG55</f>
        <v>8</v>
      </c>
      <c r="BH56" s="13">
        <f>BH54*BH55</f>
        <v>0</v>
      </c>
      <c r="BI56" s="13">
        <f>BI54*BI55</f>
        <v>0</v>
      </c>
      <c r="BJ56" s="13">
        <f>BJ54*BJ55</f>
        <v>0</v>
      </c>
      <c r="BK56" s="5">
        <f>BF56+BG56+BH56+BI56+BJ56</f>
        <v>63</v>
      </c>
      <c r="BL56" s="6">
        <f>BK56/BK55</f>
        <v>4.8461538461538458</v>
      </c>
      <c r="BM56" s="40">
        <f>BL56/5</f>
        <v>0.96923076923076912</v>
      </c>
      <c r="BO56" s="13">
        <f>BO54*BO55</f>
        <v>55</v>
      </c>
      <c r="BP56" s="13">
        <f>BP54*BP55</f>
        <v>8</v>
      </c>
      <c r="BQ56" s="13">
        <f>BQ54*BQ55</f>
        <v>0</v>
      </c>
      <c r="BR56" s="13">
        <f>BR54*BR55</f>
        <v>0</v>
      </c>
      <c r="BS56" s="13">
        <f>BS54*BS55</f>
        <v>0</v>
      </c>
      <c r="BT56" s="5">
        <f>BO56+BP56+BQ56+BR56+BS56</f>
        <v>63</v>
      </c>
      <c r="BU56" s="6">
        <f>BT56/BT55</f>
        <v>4.8461538461538458</v>
      </c>
      <c r="BV56" s="40">
        <f>BU56/5</f>
        <v>0.96923076923076912</v>
      </c>
      <c r="BX56" s="13">
        <f>BX54*BX55</f>
        <v>55</v>
      </c>
      <c r="BY56" s="13">
        <f>BY54*BY55</f>
        <v>8</v>
      </c>
      <c r="BZ56" s="13">
        <f>BZ54*BZ55</f>
        <v>0</v>
      </c>
      <c r="CA56" s="13">
        <f>CA54*CA55</f>
        <v>0</v>
      </c>
      <c r="CB56" s="13">
        <f>CB54*CB55</f>
        <v>0</v>
      </c>
      <c r="CC56" s="5">
        <f>BX56+BY56+BZ56+CA56+CB56</f>
        <v>63</v>
      </c>
      <c r="CD56" s="6">
        <f>CC56/CC55</f>
        <v>4.8461538461538458</v>
      </c>
      <c r="CE56" s="40">
        <f>CD56/5</f>
        <v>0.96923076923076912</v>
      </c>
    </row>
    <row r="57" spans="1:83" ht="15.75" x14ac:dyDescent="0.25">
      <c r="A57" s="24"/>
      <c r="B57" s="74" t="s">
        <v>66</v>
      </c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6"/>
      <c r="AE57" s="13"/>
      <c r="AF57" s="13"/>
      <c r="AG57" s="13"/>
      <c r="AH57" s="13"/>
      <c r="AI57" s="13"/>
      <c r="AJ57" s="9"/>
      <c r="AK57" s="15"/>
      <c r="AM57" s="38"/>
      <c r="AN57" s="13"/>
      <c r="AO57" s="13"/>
      <c r="AP57" s="13"/>
      <c r="AQ57" s="13"/>
      <c r="AR57" s="13"/>
      <c r="AS57" s="9"/>
      <c r="AT57" s="15"/>
      <c r="AW57" s="13"/>
      <c r="AX57" s="13"/>
      <c r="AY57" s="13"/>
      <c r="AZ57" s="13"/>
      <c r="BA57" s="13"/>
      <c r="BB57" s="9"/>
      <c r="BC57" s="15"/>
      <c r="BF57" s="13"/>
      <c r="BG57" s="13"/>
      <c r="BH57" s="13"/>
      <c r="BI57" s="13"/>
      <c r="BJ57" s="13"/>
      <c r="BK57" s="9"/>
      <c r="BL57" s="15"/>
      <c r="BO57" s="13"/>
      <c r="BP57" s="13"/>
      <c r="BQ57" s="13"/>
      <c r="BR57" s="13"/>
      <c r="BS57" s="13"/>
      <c r="BT57" s="9"/>
      <c r="BU57" s="15"/>
      <c r="BX57" s="13"/>
      <c r="BY57" s="13"/>
      <c r="BZ57" s="13"/>
      <c r="CA57" s="13"/>
      <c r="CB57" s="13"/>
      <c r="CC57" s="9"/>
      <c r="CD57" s="15"/>
    </row>
    <row r="58" spans="1:83" x14ac:dyDescent="0.25">
      <c r="A58" s="85" t="s">
        <v>35</v>
      </c>
      <c r="B58" s="76" t="s">
        <v>63</v>
      </c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8"/>
      <c r="AE58" s="16">
        <v>5</v>
      </c>
      <c r="AF58" s="16">
        <v>4</v>
      </c>
      <c r="AG58" s="16">
        <v>3</v>
      </c>
      <c r="AH58" s="16">
        <v>2</v>
      </c>
      <c r="AI58" s="16">
        <v>1</v>
      </c>
      <c r="AJ58" s="7"/>
      <c r="AK58" s="8"/>
      <c r="AM58" s="38"/>
      <c r="AN58" s="16">
        <v>5</v>
      </c>
      <c r="AO58" s="16">
        <v>4</v>
      </c>
      <c r="AP58" s="16">
        <v>3</v>
      </c>
      <c r="AQ58" s="16">
        <v>2</v>
      </c>
      <c r="AR58" s="16">
        <v>1</v>
      </c>
      <c r="AS58" s="7"/>
      <c r="AT58" s="8"/>
      <c r="AW58" s="16">
        <v>5</v>
      </c>
      <c r="AX58" s="16">
        <v>4</v>
      </c>
      <c r="AY58" s="16">
        <v>3</v>
      </c>
      <c r="AZ58" s="16">
        <v>2</v>
      </c>
      <c r="BA58" s="16">
        <v>1</v>
      </c>
      <c r="BB58" s="7"/>
      <c r="BC58" s="8"/>
      <c r="BF58" s="16">
        <v>5</v>
      </c>
      <c r="BG58" s="16">
        <v>4</v>
      </c>
      <c r="BH58" s="16">
        <v>3</v>
      </c>
      <c r="BI58" s="16">
        <v>2</v>
      </c>
      <c r="BJ58" s="16">
        <v>1</v>
      </c>
      <c r="BK58" s="7"/>
      <c r="BL58" s="8"/>
      <c r="BO58" s="16">
        <v>5</v>
      </c>
      <c r="BP58" s="16">
        <v>4</v>
      </c>
      <c r="BQ58" s="16">
        <v>3</v>
      </c>
      <c r="BR58" s="16">
        <v>2</v>
      </c>
      <c r="BS58" s="16">
        <v>1</v>
      </c>
      <c r="BT58" s="7"/>
      <c r="BU58" s="8"/>
      <c r="BX58" s="16">
        <v>5</v>
      </c>
      <c r="BY58" s="16">
        <v>4</v>
      </c>
      <c r="BZ58" s="16">
        <v>3</v>
      </c>
      <c r="CA58" s="16">
        <v>2</v>
      </c>
      <c r="CB58" s="16">
        <v>1</v>
      </c>
      <c r="CC58" s="7"/>
      <c r="CD58" s="8"/>
    </row>
    <row r="59" spans="1:83" x14ac:dyDescent="0.25">
      <c r="A59" s="86"/>
      <c r="B59" s="79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1"/>
      <c r="AE59" s="14">
        <v>11</v>
      </c>
      <c r="AF59" s="14">
        <v>2</v>
      </c>
      <c r="AG59" s="14">
        <v>0</v>
      </c>
      <c r="AH59" s="14">
        <v>0</v>
      </c>
      <c r="AI59" s="14">
        <v>0</v>
      </c>
      <c r="AJ59" s="9">
        <f>SUM(AE59:AI59)</f>
        <v>13</v>
      </c>
      <c r="AK59" s="15"/>
      <c r="AM59" s="40"/>
      <c r="AN59" s="14">
        <v>11</v>
      </c>
      <c r="AO59" s="14">
        <v>2</v>
      </c>
      <c r="AP59" s="14">
        <v>0</v>
      </c>
      <c r="AQ59" s="14">
        <v>0</v>
      </c>
      <c r="AR59" s="14">
        <v>0</v>
      </c>
      <c r="AS59" s="9">
        <f>SUM(AN59:AR59)</f>
        <v>13</v>
      </c>
      <c r="AT59" s="15"/>
      <c r="AW59" s="14">
        <v>11</v>
      </c>
      <c r="AX59" s="14">
        <v>2</v>
      </c>
      <c r="AY59" s="14">
        <v>0</v>
      </c>
      <c r="AZ59" s="14">
        <v>0</v>
      </c>
      <c r="BA59" s="14">
        <v>0</v>
      </c>
      <c r="BB59" s="9">
        <f>SUM(AW59:BA59)</f>
        <v>13</v>
      </c>
      <c r="BC59" s="15"/>
      <c r="BF59" s="14">
        <v>11</v>
      </c>
      <c r="BG59" s="14">
        <v>2</v>
      </c>
      <c r="BH59" s="14">
        <v>0</v>
      </c>
      <c r="BI59" s="14">
        <v>0</v>
      </c>
      <c r="BJ59" s="14">
        <v>0</v>
      </c>
      <c r="BK59" s="9">
        <f>SUM(BF59:BJ59)</f>
        <v>13</v>
      </c>
      <c r="BL59" s="15"/>
      <c r="BO59" s="14">
        <v>11</v>
      </c>
      <c r="BP59" s="14">
        <v>2</v>
      </c>
      <c r="BQ59" s="14">
        <v>0</v>
      </c>
      <c r="BR59" s="14">
        <v>0</v>
      </c>
      <c r="BS59" s="14">
        <v>0</v>
      </c>
      <c r="BT59" s="9">
        <f>SUM(BO59:BS59)</f>
        <v>13</v>
      </c>
      <c r="BU59" s="15"/>
      <c r="BX59" s="14">
        <v>11</v>
      </c>
      <c r="BY59" s="14">
        <v>2</v>
      </c>
      <c r="BZ59" s="14">
        <v>0</v>
      </c>
      <c r="CA59" s="14">
        <v>0</v>
      </c>
      <c r="CB59" s="14">
        <v>0</v>
      </c>
      <c r="CC59" s="9">
        <f>SUM(BX59:CB59)</f>
        <v>13</v>
      </c>
      <c r="CD59" s="15"/>
    </row>
    <row r="60" spans="1:83" x14ac:dyDescent="0.25">
      <c r="A60" s="87"/>
      <c r="B60" s="82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4"/>
      <c r="AE60" s="13">
        <f>AE58*AE59</f>
        <v>55</v>
      </c>
      <c r="AF60" s="13">
        <f>AF58*AF59</f>
        <v>8</v>
      </c>
      <c r="AG60" s="13">
        <f>AG58*AG59</f>
        <v>0</v>
      </c>
      <c r="AH60" s="13">
        <f>AH58*AH59</f>
        <v>0</v>
      </c>
      <c r="AI60" s="13">
        <f>AI58*AI59</f>
        <v>0</v>
      </c>
      <c r="AJ60" s="5">
        <f>AE60+AF60+AG60+AH60+AI60</f>
        <v>63</v>
      </c>
      <c r="AK60" s="6">
        <f>AJ60/AJ59</f>
        <v>4.8461538461538458</v>
      </c>
      <c r="AL60" s="40">
        <f>AK60/5</f>
        <v>0.96923076923076912</v>
      </c>
      <c r="AM60" s="40"/>
      <c r="AN60" s="13">
        <f>AN58*AN59</f>
        <v>55</v>
      </c>
      <c r="AO60" s="13">
        <f>AO58*AO59</f>
        <v>8</v>
      </c>
      <c r="AP60" s="13">
        <f>AP58*AP59</f>
        <v>0</v>
      </c>
      <c r="AQ60" s="13">
        <f>AQ58*AQ59</f>
        <v>0</v>
      </c>
      <c r="AR60" s="13">
        <f>AR58*AR59</f>
        <v>0</v>
      </c>
      <c r="AS60" s="5">
        <f>AN60+AO60+AP60+AQ60+AR60</f>
        <v>63</v>
      </c>
      <c r="AT60" s="6">
        <f>AS60/AS59</f>
        <v>4.8461538461538458</v>
      </c>
      <c r="AU60" s="40">
        <f>AT60/5</f>
        <v>0.96923076923076912</v>
      </c>
      <c r="AW60" s="13">
        <f>AW58*AW59</f>
        <v>55</v>
      </c>
      <c r="AX60" s="13">
        <f>AX58*AX59</f>
        <v>8</v>
      </c>
      <c r="AY60" s="13">
        <f>AY58*AY59</f>
        <v>0</v>
      </c>
      <c r="AZ60" s="13">
        <f>AZ58*AZ59</f>
        <v>0</v>
      </c>
      <c r="BA60" s="13">
        <f>BA58*BA59</f>
        <v>0</v>
      </c>
      <c r="BB60" s="5">
        <f>AW60+AX60+AY60+AZ60+BA60</f>
        <v>63</v>
      </c>
      <c r="BC60" s="6">
        <f>BB60/BB59</f>
        <v>4.8461538461538458</v>
      </c>
      <c r="BD60" s="40">
        <f>BC60/5</f>
        <v>0.96923076923076912</v>
      </c>
      <c r="BF60" s="13">
        <f>BF58*BF59</f>
        <v>55</v>
      </c>
      <c r="BG60" s="13">
        <f>BG58*BG59</f>
        <v>8</v>
      </c>
      <c r="BH60" s="13">
        <f>BH58*BH59</f>
        <v>0</v>
      </c>
      <c r="BI60" s="13">
        <f>BI58*BI59</f>
        <v>0</v>
      </c>
      <c r="BJ60" s="13">
        <f>BJ58*BJ59</f>
        <v>0</v>
      </c>
      <c r="BK60" s="5">
        <f>BF60+BG60+BH60+BI60+BJ60</f>
        <v>63</v>
      </c>
      <c r="BL60" s="6">
        <f>BK60/BK59</f>
        <v>4.8461538461538458</v>
      </c>
      <c r="BM60" s="40">
        <f>BL60/5</f>
        <v>0.96923076923076912</v>
      </c>
      <c r="BO60" s="13">
        <f>BO58*BO59</f>
        <v>55</v>
      </c>
      <c r="BP60" s="13">
        <f>BP58*BP59</f>
        <v>8</v>
      </c>
      <c r="BQ60" s="13">
        <f>BQ58*BQ59</f>
        <v>0</v>
      </c>
      <c r="BR60" s="13">
        <f>BR58*BR59</f>
        <v>0</v>
      </c>
      <c r="BS60" s="13">
        <f>BS58*BS59</f>
        <v>0</v>
      </c>
      <c r="BT60" s="5">
        <f>BO60+BP60+BQ60+BR60+BS60</f>
        <v>63</v>
      </c>
      <c r="BU60" s="6">
        <f>BT60/BT59</f>
        <v>4.8461538461538458</v>
      </c>
      <c r="BV60" s="40">
        <f>BU60/5</f>
        <v>0.96923076923076912</v>
      </c>
      <c r="BX60" s="13">
        <f>BX58*BX59</f>
        <v>55</v>
      </c>
      <c r="BY60" s="13">
        <f>BY58*BY59</f>
        <v>8</v>
      </c>
      <c r="BZ60" s="13">
        <f>BZ58*BZ59</f>
        <v>0</v>
      </c>
      <c r="CA60" s="13">
        <f>CA58*CA59</f>
        <v>0</v>
      </c>
      <c r="CB60" s="13">
        <f>CB58*CB59</f>
        <v>0</v>
      </c>
      <c r="CC60" s="5">
        <f>BX60+BY60+BZ60+CA60+CB60</f>
        <v>63</v>
      </c>
      <c r="CD60" s="6">
        <f>CC60/CC59</f>
        <v>4.8461538461538458</v>
      </c>
      <c r="CE60" s="40">
        <f>CD60/5</f>
        <v>0.96923076923076912</v>
      </c>
    </row>
    <row r="61" spans="1:83" x14ac:dyDescent="0.25">
      <c r="A61" s="85" t="s">
        <v>36</v>
      </c>
      <c r="B61" s="76" t="s">
        <v>64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8"/>
      <c r="AE61" s="16">
        <v>5</v>
      </c>
      <c r="AF61" s="16">
        <v>4</v>
      </c>
      <c r="AG61" s="16">
        <v>3</v>
      </c>
      <c r="AH61" s="16">
        <v>2</v>
      </c>
      <c r="AI61" s="16">
        <v>1</v>
      </c>
      <c r="AJ61" s="7"/>
      <c r="AK61" s="8"/>
      <c r="AM61" s="38"/>
      <c r="AN61" s="16">
        <v>5</v>
      </c>
      <c r="AO61" s="16">
        <v>4</v>
      </c>
      <c r="AP61" s="16">
        <v>3</v>
      </c>
      <c r="AQ61" s="16">
        <v>2</v>
      </c>
      <c r="AR61" s="16">
        <v>1</v>
      </c>
      <c r="AS61" s="7"/>
      <c r="AT61" s="8"/>
      <c r="AW61" s="16">
        <v>5</v>
      </c>
      <c r="AX61" s="16">
        <v>4</v>
      </c>
      <c r="AY61" s="16">
        <v>3</v>
      </c>
      <c r="AZ61" s="16">
        <v>2</v>
      </c>
      <c r="BA61" s="16">
        <v>1</v>
      </c>
      <c r="BB61" s="7"/>
      <c r="BC61" s="8"/>
      <c r="BF61" s="16">
        <v>5</v>
      </c>
      <c r="BG61" s="16">
        <v>4</v>
      </c>
      <c r="BH61" s="16">
        <v>3</v>
      </c>
      <c r="BI61" s="16">
        <v>2</v>
      </c>
      <c r="BJ61" s="16">
        <v>1</v>
      </c>
      <c r="BK61" s="7"/>
      <c r="BL61" s="8"/>
      <c r="BO61" s="16">
        <v>5</v>
      </c>
      <c r="BP61" s="16">
        <v>4</v>
      </c>
      <c r="BQ61" s="16">
        <v>3</v>
      </c>
      <c r="BR61" s="16">
        <v>2</v>
      </c>
      <c r="BS61" s="16">
        <v>1</v>
      </c>
      <c r="BT61" s="7"/>
      <c r="BU61" s="8"/>
      <c r="BX61" s="16">
        <v>5</v>
      </c>
      <c r="BY61" s="16">
        <v>4</v>
      </c>
      <c r="BZ61" s="16">
        <v>3</v>
      </c>
      <c r="CA61" s="16">
        <v>2</v>
      </c>
      <c r="CB61" s="16">
        <v>1</v>
      </c>
      <c r="CC61" s="7"/>
      <c r="CD61" s="8"/>
    </row>
    <row r="62" spans="1:83" x14ac:dyDescent="0.25">
      <c r="A62" s="86"/>
      <c r="B62" s="79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1"/>
      <c r="AE62" s="14">
        <v>9</v>
      </c>
      <c r="AF62" s="14">
        <v>4</v>
      </c>
      <c r="AG62" s="14">
        <v>0</v>
      </c>
      <c r="AH62" s="14">
        <v>0</v>
      </c>
      <c r="AI62" s="14">
        <v>0</v>
      </c>
      <c r="AJ62" s="9">
        <f>SUM(AE62:AI62)</f>
        <v>13</v>
      </c>
      <c r="AK62" s="15"/>
      <c r="AM62" s="40"/>
      <c r="AN62" s="14">
        <v>9</v>
      </c>
      <c r="AO62" s="14">
        <v>4</v>
      </c>
      <c r="AP62" s="14">
        <v>0</v>
      </c>
      <c r="AQ62" s="14">
        <v>0</v>
      </c>
      <c r="AR62" s="14">
        <v>0</v>
      </c>
      <c r="AS62" s="9">
        <f>SUM(AN62:AR62)</f>
        <v>13</v>
      </c>
      <c r="AT62" s="15"/>
      <c r="AW62" s="14">
        <v>9</v>
      </c>
      <c r="AX62" s="14">
        <v>4</v>
      </c>
      <c r="AY62" s="14">
        <v>0</v>
      </c>
      <c r="AZ62" s="14">
        <v>0</v>
      </c>
      <c r="BA62" s="14">
        <v>0</v>
      </c>
      <c r="BB62" s="9">
        <f>SUM(AW62:BA62)</f>
        <v>13</v>
      </c>
      <c r="BC62" s="15"/>
      <c r="BF62" s="14">
        <v>9</v>
      </c>
      <c r="BG62" s="14">
        <v>4</v>
      </c>
      <c r="BH62" s="14">
        <v>0</v>
      </c>
      <c r="BI62" s="14">
        <v>0</v>
      </c>
      <c r="BJ62" s="14">
        <v>0</v>
      </c>
      <c r="BK62" s="9">
        <f>SUM(BF62:BJ62)</f>
        <v>13</v>
      </c>
      <c r="BL62" s="15"/>
      <c r="BO62" s="14">
        <v>9</v>
      </c>
      <c r="BP62" s="14">
        <v>4</v>
      </c>
      <c r="BQ62" s="14">
        <v>0</v>
      </c>
      <c r="BR62" s="14">
        <v>0</v>
      </c>
      <c r="BS62" s="14">
        <v>0</v>
      </c>
      <c r="BT62" s="9">
        <f>SUM(BO62:BS62)</f>
        <v>13</v>
      </c>
      <c r="BU62" s="15"/>
      <c r="BX62" s="14">
        <v>9</v>
      </c>
      <c r="BY62" s="14">
        <v>4</v>
      </c>
      <c r="BZ62" s="14">
        <v>0</v>
      </c>
      <c r="CA62" s="14">
        <v>0</v>
      </c>
      <c r="CB62" s="14">
        <v>0</v>
      </c>
      <c r="CC62" s="9">
        <f>SUM(BX62:CB62)</f>
        <v>13</v>
      </c>
      <c r="CD62" s="15"/>
    </row>
    <row r="63" spans="1:83" x14ac:dyDescent="0.25">
      <c r="A63" s="87"/>
      <c r="B63" s="82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4"/>
      <c r="AE63" s="13">
        <f>AE61*AE62</f>
        <v>45</v>
      </c>
      <c r="AF63" s="13">
        <f>AF61*AF62</f>
        <v>16</v>
      </c>
      <c r="AG63" s="13">
        <f>AG61*AG62</f>
        <v>0</v>
      </c>
      <c r="AH63" s="13">
        <f>AH61*AH62</f>
        <v>0</v>
      </c>
      <c r="AI63" s="13">
        <f>AI61*AI62</f>
        <v>0</v>
      </c>
      <c r="AJ63" s="5">
        <f>AE63+AF63+AG63+AH63+AI63</f>
        <v>61</v>
      </c>
      <c r="AK63" s="6">
        <f>AJ63/AJ62</f>
        <v>4.6923076923076925</v>
      </c>
      <c r="AL63" s="40">
        <f>AK63/5</f>
        <v>0.93846153846153846</v>
      </c>
      <c r="AM63" s="40"/>
      <c r="AN63" s="13">
        <f>AN61*AN62</f>
        <v>45</v>
      </c>
      <c r="AO63" s="13">
        <f>AO61*AO62</f>
        <v>16</v>
      </c>
      <c r="AP63" s="13">
        <f>AP61*AP62</f>
        <v>0</v>
      </c>
      <c r="AQ63" s="13">
        <f>AQ61*AQ62</f>
        <v>0</v>
      </c>
      <c r="AR63" s="13">
        <f>AR61*AR62</f>
        <v>0</v>
      </c>
      <c r="AS63" s="5">
        <f>AN63+AO63+AP63+AQ63+AR63</f>
        <v>61</v>
      </c>
      <c r="AT63" s="6">
        <f>AS63/AS62</f>
        <v>4.6923076923076925</v>
      </c>
      <c r="AU63" s="40">
        <f>AT63/5</f>
        <v>0.93846153846153846</v>
      </c>
      <c r="AW63" s="13">
        <f>AW61*AW62</f>
        <v>45</v>
      </c>
      <c r="AX63" s="13">
        <f>AX61*AX62</f>
        <v>16</v>
      </c>
      <c r="AY63" s="13">
        <f>AY61*AY62</f>
        <v>0</v>
      </c>
      <c r="AZ63" s="13">
        <f>AZ61*AZ62</f>
        <v>0</v>
      </c>
      <c r="BA63" s="13">
        <f>BA61*BA62</f>
        <v>0</v>
      </c>
      <c r="BB63" s="5">
        <f>AW63+AX63+AY63+AZ63+BA63</f>
        <v>61</v>
      </c>
      <c r="BC63" s="6">
        <f>BB63/BB62</f>
        <v>4.6923076923076925</v>
      </c>
      <c r="BD63" s="40">
        <f>BC63/5</f>
        <v>0.93846153846153846</v>
      </c>
      <c r="BF63" s="13">
        <f>BF61*BF62</f>
        <v>45</v>
      </c>
      <c r="BG63" s="13">
        <f>BG61*BG62</f>
        <v>16</v>
      </c>
      <c r="BH63" s="13">
        <f>BH61*BH62</f>
        <v>0</v>
      </c>
      <c r="BI63" s="13">
        <f>BI61*BI62</f>
        <v>0</v>
      </c>
      <c r="BJ63" s="13">
        <f>BJ61*BJ62</f>
        <v>0</v>
      </c>
      <c r="BK63" s="5">
        <f>BF63+BG63+BH63+BI63+BJ63</f>
        <v>61</v>
      </c>
      <c r="BL63" s="6">
        <f>BK63/BK62</f>
        <v>4.6923076923076925</v>
      </c>
      <c r="BM63" s="40">
        <f>BL63/5</f>
        <v>0.93846153846153846</v>
      </c>
      <c r="BO63" s="13">
        <f>BO61*BO62</f>
        <v>45</v>
      </c>
      <c r="BP63" s="13">
        <f>BP61*BP62</f>
        <v>16</v>
      </c>
      <c r="BQ63" s="13">
        <f>BQ61*BQ62</f>
        <v>0</v>
      </c>
      <c r="BR63" s="13">
        <f>BR61*BR62</f>
        <v>0</v>
      </c>
      <c r="BS63" s="13">
        <f>BS61*BS62</f>
        <v>0</v>
      </c>
      <c r="BT63" s="5">
        <f>BO63+BP63+BQ63+BR63+BS63</f>
        <v>61</v>
      </c>
      <c r="BU63" s="6">
        <f>BT63/BT62</f>
        <v>4.6923076923076925</v>
      </c>
      <c r="BV63" s="40">
        <f>BU63/5</f>
        <v>0.93846153846153846</v>
      </c>
      <c r="BX63" s="13">
        <f>BX61*BX62</f>
        <v>45</v>
      </c>
      <c r="BY63" s="13">
        <f>BY61*BY62</f>
        <v>16</v>
      </c>
      <c r="BZ63" s="13">
        <f>BZ61*BZ62</f>
        <v>0</v>
      </c>
      <c r="CA63" s="13">
        <f>CA61*CA62</f>
        <v>0</v>
      </c>
      <c r="CB63" s="13">
        <f>CB61*CB62</f>
        <v>0</v>
      </c>
      <c r="CC63" s="5">
        <f>BX63+BY63+BZ63+CA63+CB63</f>
        <v>61</v>
      </c>
      <c r="CD63" s="6">
        <f>CC63/CC62</f>
        <v>4.6923076923076925</v>
      </c>
      <c r="CE63" s="40">
        <f>CD63/5</f>
        <v>0.93846153846153846</v>
      </c>
    </row>
    <row r="64" spans="1:83" x14ac:dyDescent="0.25">
      <c r="A64" s="85" t="s">
        <v>37</v>
      </c>
      <c r="B64" s="76" t="s">
        <v>65</v>
      </c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8"/>
      <c r="AE64" s="16">
        <v>5</v>
      </c>
      <c r="AF64" s="16">
        <v>4</v>
      </c>
      <c r="AG64" s="16">
        <v>3</v>
      </c>
      <c r="AH64" s="16">
        <v>2</v>
      </c>
      <c r="AI64" s="16">
        <v>1</v>
      </c>
      <c r="AJ64" s="7"/>
      <c r="AK64" s="8"/>
      <c r="AM64" s="38"/>
      <c r="AN64" s="16">
        <v>5</v>
      </c>
      <c r="AO64" s="16">
        <v>4</v>
      </c>
      <c r="AP64" s="16">
        <v>3</v>
      </c>
      <c r="AQ64" s="16">
        <v>2</v>
      </c>
      <c r="AR64" s="16">
        <v>1</v>
      </c>
      <c r="AS64" s="7"/>
      <c r="AT64" s="8"/>
      <c r="AW64" s="16">
        <v>5</v>
      </c>
      <c r="AX64" s="16">
        <v>4</v>
      </c>
      <c r="AY64" s="16">
        <v>3</v>
      </c>
      <c r="AZ64" s="16">
        <v>2</v>
      </c>
      <c r="BA64" s="16">
        <v>1</v>
      </c>
      <c r="BB64" s="7"/>
      <c r="BC64" s="8"/>
      <c r="BF64" s="16">
        <v>5</v>
      </c>
      <c r="BG64" s="16">
        <v>4</v>
      </c>
      <c r="BH64" s="16">
        <v>3</v>
      </c>
      <c r="BI64" s="16">
        <v>2</v>
      </c>
      <c r="BJ64" s="16">
        <v>1</v>
      </c>
      <c r="BK64" s="7"/>
      <c r="BL64" s="8"/>
      <c r="BO64" s="16">
        <v>5</v>
      </c>
      <c r="BP64" s="16">
        <v>4</v>
      </c>
      <c r="BQ64" s="16">
        <v>3</v>
      </c>
      <c r="BR64" s="16">
        <v>2</v>
      </c>
      <c r="BS64" s="16">
        <v>1</v>
      </c>
      <c r="BT64" s="7"/>
      <c r="BU64" s="8"/>
      <c r="BX64" s="16">
        <v>5</v>
      </c>
      <c r="BY64" s="16">
        <v>4</v>
      </c>
      <c r="BZ64" s="16">
        <v>3</v>
      </c>
      <c r="CA64" s="16">
        <v>2</v>
      </c>
      <c r="CB64" s="16">
        <v>1</v>
      </c>
      <c r="CC64" s="7"/>
      <c r="CD64" s="8"/>
    </row>
    <row r="65" spans="1:83" x14ac:dyDescent="0.25">
      <c r="A65" s="86"/>
      <c r="B65" s="79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1"/>
      <c r="AE65" s="14">
        <v>10</v>
      </c>
      <c r="AF65" s="14">
        <v>2</v>
      </c>
      <c r="AG65" s="14">
        <v>0</v>
      </c>
      <c r="AH65" s="14">
        <v>1</v>
      </c>
      <c r="AI65" s="14">
        <v>0</v>
      </c>
      <c r="AJ65" s="9">
        <f>SUM(AE65:AI65)</f>
        <v>13</v>
      </c>
      <c r="AK65" s="15"/>
      <c r="AM65" s="40"/>
      <c r="AN65" s="14">
        <v>10</v>
      </c>
      <c r="AO65" s="14">
        <v>2</v>
      </c>
      <c r="AP65" s="14">
        <v>0</v>
      </c>
      <c r="AQ65" s="14">
        <v>1</v>
      </c>
      <c r="AR65" s="14">
        <v>0</v>
      </c>
      <c r="AS65" s="9">
        <f>SUM(AN65:AR65)</f>
        <v>13</v>
      </c>
      <c r="AT65" s="15"/>
      <c r="AW65" s="14">
        <v>10</v>
      </c>
      <c r="AX65" s="14">
        <v>2</v>
      </c>
      <c r="AY65" s="14">
        <v>0</v>
      </c>
      <c r="AZ65" s="14">
        <v>1</v>
      </c>
      <c r="BA65" s="14">
        <v>0</v>
      </c>
      <c r="BB65" s="9">
        <f>SUM(AW65:BA65)</f>
        <v>13</v>
      </c>
      <c r="BC65" s="15"/>
      <c r="BF65" s="14">
        <v>10</v>
      </c>
      <c r="BG65" s="14">
        <v>2</v>
      </c>
      <c r="BH65" s="14">
        <v>0</v>
      </c>
      <c r="BI65" s="14">
        <v>1</v>
      </c>
      <c r="BJ65" s="14">
        <v>0</v>
      </c>
      <c r="BK65" s="9">
        <f>SUM(BF65:BJ65)</f>
        <v>13</v>
      </c>
      <c r="BL65" s="15"/>
      <c r="BO65" s="14">
        <v>10</v>
      </c>
      <c r="BP65" s="14">
        <v>2</v>
      </c>
      <c r="BQ65" s="14">
        <v>0</v>
      </c>
      <c r="BR65" s="14">
        <v>1</v>
      </c>
      <c r="BS65" s="14">
        <v>0</v>
      </c>
      <c r="BT65" s="9">
        <f>SUM(BO65:BS65)</f>
        <v>13</v>
      </c>
      <c r="BU65" s="15"/>
      <c r="BX65" s="14">
        <v>10</v>
      </c>
      <c r="BY65" s="14">
        <v>2</v>
      </c>
      <c r="BZ65" s="14">
        <v>0</v>
      </c>
      <c r="CA65" s="14">
        <v>1</v>
      </c>
      <c r="CB65" s="14">
        <v>0</v>
      </c>
      <c r="CC65" s="9">
        <f>SUM(BX65:CB65)</f>
        <v>13</v>
      </c>
      <c r="CD65" s="15"/>
    </row>
    <row r="66" spans="1:83" x14ac:dyDescent="0.25">
      <c r="A66" s="87"/>
      <c r="B66" s="82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4"/>
      <c r="AE66" s="13">
        <f>AE64*AE65</f>
        <v>50</v>
      </c>
      <c r="AF66" s="13">
        <f>AF64*AF65</f>
        <v>8</v>
      </c>
      <c r="AG66" s="13">
        <f>AG64*AG65</f>
        <v>0</v>
      </c>
      <c r="AH66" s="13">
        <f>AH64*AH65</f>
        <v>2</v>
      </c>
      <c r="AI66" s="13">
        <f>AI64*AI65</f>
        <v>0</v>
      </c>
      <c r="AJ66" s="5">
        <f>AE66+AF66+AG66+AH66+AI66</f>
        <v>60</v>
      </c>
      <c r="AK66" s="6">
        <f>AJ66/AJ65</f>
        <v>4.615384615384615</v>
      </c>
      <c r="AL66" s="40">
        <f>AK66/5</f>
        <v>0.92307692307692302</v>
      </c>
      <c r="AM66" s="40"/>
      <c r="AN66" s="13">
        <f>AN64*AN65</f>
        <v>50</v>
      </c>
      <c r="AO66" s="13">
        <f>AO64*AO65</f>
        <v>8</v>
      </c>
      <c r="AP66" s="13">
        <f>AP64*AP65</f>
        <v>0</v>
      </c>
      <c r="AQ66" s="13">
        <f>AQ64*AQ65</f>
        <v>2</v>
      </c>
      <c r="AR66" s="13">
        <f>AR64*AR65</f>
        <v>0</v>
      </c>
      <c r="AS66" s="5">
        <f>AN66+AO66+AP66+AQ66+AR66</f>
        <v>60</v>
      </c>
      <c r="AT66" s="6">
        <f>AS66/AS65</f>
        <v>4.615384615384615</v>
      </c>
      <c r="AU66" s="40">
        <f>AT66/5</f>
        <v>0.92307692307692302</v>
      </c>
      <c r="AW66" s="13">
        <f>AW64*AW65</f>
        <v>50</v>
      </c>
      <c r="AX66" s="13">
        <f>AX64*AX65</f>
        <v>8</v>
      </c>
      <c r="AY66" s="13">
        <f>AY64*AY65</f>
        <v>0</v>
      </c>
      <c r="AZ66" s="13">
        <f>AZ64*AZ65</f>
        <v>2</v>
      </c>
      <c r="BA66" s="13">
        <f>BA64*BA65</f>
        <v>0</v>
      </c>
      <c r="BB66" s="5">
        <f>AW66+AX66+AY66+AZ66+BA66</f>
        <v>60</v>
      </c>
      <c r="BC66" s="6">
        <f>BB66/BB65</f>
        <v>4.615384615384615</v>
      </c>
      <c r="BD66" s="40">
        <f>BC66/5</f>
        <v>0.92307692307692302</v>
      </c>
      <c r="BF66" s="13">
        <f>BF64*BF65</f>
        <v>50</v>
      </c>
      <c r="BG66" s="13">
        <f>BG64*BG65</f>
        <v>8</v>
      </c>
      <c r="BH66" s="13">
        <f>BH64*BH65</f>
        <v>0</v>
      </c>
      <c r="BI66" s="13">
        <f>BI64*BI65</f>
        <v>2</v>
      </c>
      <c r="BJ66" s="13">
        <f>BJ64*BJ65</f>
        <v>0</v>
      </c>
      <c r="BK66" s="5">
        <f>BF66+BG66+BH66+BI66+BJ66</f>
        <v>60</v>
      </c>
      <c r="BL66" s="6">
        <f>BK66/BK65</f>
        <v>4.615384615384615</v>
      </c>
      <c r="BM66" s="40">
        <f>BL66/5</f>
        <v>0.92307692307692302</v>
      </c>
      <c r="BO66" s="13">
        <f>BO64*BO65</f>
        <v>50</v>
      </c>
      <c r="BP66" s="13">
        <f>BP64*BP65</f>
        <v>8</v>
      </c>
      <c r="BQ66" s="13">
        <f>BQ64*BQ65</f>
        <v>0</v>
      </c>
      <c r="BR66" s="13">
        <f>BR64*BR65</f>
        <v>2</v>
      </c>
      <c r="BS66" s="13">
        <f>BS64*BS65</f>
        <v>0</v>
      </c>
      <c r="BT66" s="5">
        <f>BO66+BP66+BQ66+BR66+BS66</f>
        <v>60</v>
      </c>
      <c r="BU66" s="6">
        <f>BT66/BT65</f>
        <v>4.615384615384615</v>
      </c>
      <c r="BV66" s="40">
        <f>BU66/5</f>
        <v>0.92307692307692302</v>
      </c>
      <c r="BX66" s="13">
        <f>BX64*BX65</f>
        <v>50</v>
      </c>
      <c r="BY66" s="13">
        <f>BY64*BY65</f>
        <v>8</v>
      </c>
      <c r="BZ66" s="13">
        <f>BZ64*BZ65</f>
        <v>0</v>
      </c>
      <c r="CA66" s="13">
        <f>CA64*CA65</f>
        <v>2</v>
      </c>
      <c r="CB66" s="13">
        <f>CB64*CB65</f>
        <v>0</v>
      </c>
      <c r="CC66" s="5">
        <f>BX66+BY66+BZ66+CA66+CB66</f>
        <v>60</v>
      </c>
      <c r="CD66" s="6">
        <f>CC66/CC65</f>
        <v>4.615384615384615</v>
      </c>
      <c r="CE66" s="40">
        <f>CD66/5</f>
        <v>0.92307692307692302</v>
      </c>
    </row>
    <row r="67" spans="1:83" ht="15.75" x14ac:dyDescent="0.25">
      <c r="A67" s="24"/>
      <c r="B67" s="74" t="s">
        <v>67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6"/>
      <c r="AE67" s="13"/>
      <c r="AF67" s="13"/>
      <c r="AG67" s="13"/>
      <c r="AH67" s="13"/>
      <c r="AI67" s="13"/>
      <c r="AJ67" s="9"/>
      <c r="AK67" s="15"/>
      <c r="AM67" s="38"/>
      <c r="AN67" s="13"/>
      <c r="AO67" s="13"/>
      <c r="AP67" s="13"/>
      <c r="AQ67" s="13"/>
      <c r="AR67" s="13"/>
      <c r="AS67" s="9"/>
      <c r="AT67" s="15"/>
      <c r="AW67" s="13"/>
      <c r="AX67" s="13"/>
      <c r="AY67" s="13"/>
      <c r="AZ67" s="13"/>
      <c r="BA67" s="13"/>
      <c r="BB67" s="9"/>
      <c r="BC67" s="15"/>
      <c r="BF67" s="13"/>
      <c r="BG67" s="13"/>
      <c r="BH67" s="13"/>
      <c r="BI67" s="13"/>
      <c r="BJ67" s="13"/>
      <c r="BK67" s="9"/>
      <c r="BL67" s="15"/>
      <c r="BO67" s="13"/>
      <c r="BP67" s="13"/>
      <c r="BQ67" s="13"/>
      <c r="BR67" s="13"/>
      <c r="BS67" s="13"/>
      <c r="BT67" s="9"/>
      <c r="BU67" s="15"/>
      <c r="BX67" s="13"/>
      <c r="BY67" s="13"/>
      <c r="BZ67" s="13"/>
      <c r="CA67" s="13"/>
      <c r="CB67" s="13"/>
      <c r="CC67" s="9"/>
      <c r="CD67" s="15"/>
    </row>
    <row r="68" spans="1:83" x14ac:dyDescent="0.25">
      <c r="A68" s="85" t="s">
        <v>38</v>
      </c>
      <c r="B68" s="76" t="s">
        <v>80</v>
      </c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8"/>
      <c r="AE68" s="2">
        <v>5</v>
      </c>
      <c r="AF68" s="2">
        <v>4</v>
      </c>
      <c r="AG68" s="2">
        <v>3</v>
      </c>
      <c r="AH68" s="2">
        <v>2</v>
      </c>
      <c r="AI68" s="2">
        <v>1</v>
      </c>
      <c r="AJ68" s="7"/>
      <c r="AK68" s="8"/>
      <c r="AM68" s="38"/>
      <c r="AN68" s="2">
        <v>5</v>
      </c>
      <c r="AO68" s="2">
        <v>4</v>
      </c>
      <c r="AP68" s="2">
        <v>3</v>
      </c>
      <c r="AQ68" s="2">
        <v>2</v>
      </c>
      <c r="AR68" s="2">
        <v>1</v>
      </c>
      <c r="AS68" s="7"/>
      <c r="AT68" s="8"/>
      <c r="AW68" s="2">
        <v>5</v>
      </c>
      <c r="AX68" s="2">
        <v>4</v>
      </c>
      <c r="AY68" s="2">
        <v>3</v>
      </c>
      <c r="AZ68" s="2">
        <v>2</v>
      </c>
      <c r="BA68" s="2">
        <v>1</v>
      </c>
      <c r="BB68" s="7"/>
      <c r="BC68" s="8"/>
      <c r="BF68" s="2">
        <v>5</v>
      </c>
      <c r="BG68" s="2">
        <v>4</v>
      </c>
      <c r="BH68" s="2">
        <v>3</v>
      </c>
      <c r="BI68" s="2">
        <v>2</v>
      </c>
      <c r="BJ68" s="2">
        <v>1</v>
      </c>
      <c r="BK68" s="7"/>
      <c r="BL68" s="8"/>
      <c r="BO68" s="2">
        <v>5</v>
      </c>
      <c r="BP68" s="2">
        <v>4</v>
      </c>
      <c r="BQ68" s="2">
        <v>3</v>
      </c>
      <c r="BR68" s="2">
        <v>2</v>
      </c>
      <c r="BS68" s="2">
        <v>1</v>
      </c>
      <c r="BT68" s="7"/>
      <c r="BU68" s="8"/>
      <c r="BX68" s="2">
        <v>5</v>
      </c>
      <c r="BY68" s="2">
        <v>4</v>
      </c>
      <c r="BZ68" s="2">
        <v>3</v>
      </c>
      <c r="CA68" s="2">
        <v>2</v>
      </c>
      <c r="CB68" s="2">
        <v>1</v>
      </c>
      <c r="CC68" s="7"/>
      <c r="CD68" s="8"/>
    </row>
    <row r="69" spans="1:83" x14ac:dyDescent="0.25">
      <c r="A69" s="86"/>
      <c r="B69" s="79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1"/>
      <c r="AE69" s="14">
        <v>12</v>
      </c>
      <c r="AF69" s="14">
        <v>0</v>
      </c>
      <c r="AG69" s="14">
        <v>1</v>
      </c>
      <c r="AH69" s="14">
        <v>0</v>
      </c>
      <c r="AI69" s="14">
        <v>0</v>
      </c>
      <c r="AJ69" s="9">
        <f>SUM(AE69:AI69)</f>
        <v>13</v>
      </c>
      <c r="AK69" s="15"/>
      <c r="AM69" s="40"/>
      <c r="AN69" s="14">
        <v>12</v>
      </c>
      <c r="AO69" s="14">
        <v>0</v>
      </c>
      <c r="AP69" s="14">
        <v>1</v>
      </c>
      <c r="AQ69" s="14">
        <v>0</v>
      </c>
      <c r="AR69" s="14">
        <v>0</v>
      </c>
      <c r="AS69" s="9">
        <f>SUM(AN69:AR69)</f>
        <v>13</v>
      </c>
      <c r="AT69" s="15"/>
      <c r="AW69" s="14">
        <v>12</v>
      </c>
      <c r="AX69" s="14">
        <v>0</v>
      </c>
      <c r="AY69" s="14">
        <v>1</v>
      </c>
      <c r="AZ69" s="14">
        <v>0</v>
      </c>
      <c r="BA69" s="14">
        <v>0</v>
      </c>
      <c r="BB69" s="9">
        <f>SUM(AW69:BA69)</f>
        <v>13</v>
      </c>
      <c r="BC69" s="15"/>
      <c r="BF69" s="14">
        <v>12</v>
      </c>
      <c r="BG69" s="14">
        <v>0</v>
      </c>
      <c r="BH69" s="14">
        <v>1</v>
      </c>
      <c r="BI69" s="14">
        <v>0</v>
      </c>
      <c r="BJ69" s="14">
        <v>0</v>
      </c>
      <c r="BK69" s="9">
        <f>SUM(BF69:BJ69)</f>
        <v>13</v>
      </c>
      <c r="BL69" s="15"/>
      <c r="BO69" s="14">
        <v>12</v>
      </c>
      <c r="BP69" s="14">
        <v>0</v>
      </c>
      <c r="BQ69" s="14">
        <v>1</v>
      </c>
      <c r="BR69" s="14">
        <v>0</v>
      </c>
      <c r="BS69" s="14">
        <v>0</v>
      </c>
      <c r="BT69" s="9">
        <f>SUM(BO69:BS69)</f>
        <v>13</v>
      </c>
      <c r="BU69" s="15"/>
      <c r="BX69" s="14">
        <v>12</v>
      </c>
      <c r="BY69" s="14">
        <v>0</v>
      </c>
      <c r="BZ69" s="14">
        <v>1</v>
      </c>
      <c r="CA69" s="14">
        <v>0</v>
      </c>
      <c r="CB69" s="14">
        <v>0</v>
      </c>
      <c r="CC69" s="9">
        <f>SUM(BX69:CB69)</f>
        <v>13</v>
      </c>
      <c r="CD69" s="15"/>
    </row>
    <row r="70" spans="1:83" x14ac:dyDescent="0.25">
      <c r="A70" s="87"/>
      <c r="B70" s="82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4"/>
      <c r="AE70" s="13">
        <f>AE68*AE69</f>
        <v>60</v>
      </c>
      <c r="AF70" s="13">
        <f>AF68*AF69</f>
        <v>0</v>
      </c>
      <c r="AG70" s="13">
        <f>AG68*AG69</f>
        <v>3</v>
      </c>
      <c r="AH70" s="13">
        <f>AH68*AH69</f>
        <v>0</v>
      </c>
      <c r="AI70" s="13">
        <f>AI68*AI69</f>
        <v>0</v>
      </c>
      <c r="AJ70" s="5">
        <f>AE70+AF70+AG70+AH70+AI70</f>
        <v>63</v>
      </c>
      <c r="AK70" s="6">
        <f>AJ70/AJ69</f>
        <v>4.8461538461538458</v>
      </c>
      <c r="AL70" s="40">
        <f>AK70/5</f>
        <v>0.96923076923076912</v>
      </c>
      <c r="AM70" s="40"/>
      <c r="AN70" s="13">
        <f>AN68*AN69</f>
        <v>60</v>
      </c>
      <c r="AO70" s="13">
        <f>AO68*AO69</f>
        <v>0</v>
      </c>
      <c r="AP70" s="13">
        <f>AP68*AP69</f>
        <v>3</v>
      </c>
      <c r="AQ70" s="13">
        <f>AQ68*AQ69</f>
        <v>0</v>
      </c>
      <c r="AR70" s="13">
        <f>AR68*AR69</f>
        <v>0</v>
      </c>
      <c r="AS70" s="5">
        <f>AN70+AO70+AP70+AQ70+AR70</f>
        <v>63</v>
      </c>
      <c r="AT70" s="6">
        <f>AS70/AS69</f>
        <v>4.8461538461538458</v>
      </c>
      <c r="AU70" s="40">
        <f>AT70/5</f>
        <v>0.96923076923076912</v>
      </c>
      <c r="AW70" s="13">
        <f>AW68*AW69</f>
        <v>60</v>
      </c>
      <c r="AX70" s="13">
        <f>AX68*AX69</f>
        <v>0</v>
      </c>
      <c r="AY70" s="13">
        <f>AY68*AY69</f>
        <v>3</v>
      </c>
      <c r="AZ70" s="13">
        <f>AZ68*AZ69</f>
        <v>0</v>
      </c>
      <c r="BA70" s="13">
        <f>BA68*BA69</f>
        <v>0</v>
      </c>
      <c r="BB70" s="5">
        <f>AW70+AX70+AY70+AZ70+BA70</f>
        <v>63</v>
      </c>
      <c r="BC70" s="6">
        <f>BB70/BB69</f>
        <v>4.8461538461538458</v>
      </c>
      <c r="BD70" s="40">
        <f>BC70/5</f>
        <v>0.96923076923076912</v>
      </c>
      <c r="BF70" s="13">
        <f>BF68*BF69</f>
        <v>60</v>
      </c>
      <c r="BG70" s="13">
        <f>BG68*BG69</f>
        <v>0</v>
      </c>
      <c r="BH70" s="13">
        <f>BH68*BH69</f>
        <v>3</v>
      </c>
      <c r="BI70" s="13">
        <f>BI68*BI69</f>
        <v>0</v>
      </c>
      <c r="BJ70" s="13">
        <f>BJ68*BJ69</f>
        <v>0</v>
      </c>
      <c r="BK70" s="5">
        <f>BF70+BG70+BH70+BI70+BJ70</f>
        <v>63</v>
      </c>
      <c r="BL70" s="6">
        <f>BK70/BK69</f>
        <v>4.8461538461538458</v>
      </c>
      <c r="BM70" s="40">
        <f>BL70/5</f>
        <v>0.96923076923076912</v>
      </c>
      <c r="BO70" s="13">
        <f>BO68*BO69</f>
        <v>60</v>
      </c>
      <c r="BP70" s="13">
        <f>BP68*BP69</f>
        <v>0</v>
      </c>
      <c r="BQ70" s="13">
        <f>BQ68*BQ69</f>
        <v>3</v>
      </c>
      <c r="BR70" s="13">
        <f>BR68*BR69</f>
        <v>0</v>
      </c>
      <c r="BS70" s="13">
        <f>BS68*BS69</f>
        <v>0</v>
      </c>
      <c r="BT70" s="5">
        <f>BO70+BP70+BQ70+BR70+BS70</f>
        <v>63</v>
      </c>
      <c r="BU70" s="6">
        <f>BT70/BT69</f>
        <v>4.8461538461538458</v>
      </c>
      <c r="BV70" s="40">
        <f>BU70/5</f>
        <v>0.96923076923076912</v>
      </c>
      <c r="BX70" s="13">
        <f>BX68*BX69</f>
        <v>60</v>
      </c>
      <c r="BY70" s="13">
        <f>BY68*BY69</f>
        <v>0</v>
      </c>
      <c r="BZ70" s="13">
        <f>BZ68*BZ69</f>
        <v>3</v>
      </c>
      <c r="CA70" s="13">
        <f>CA68*CA69</f>
        <v>0</v>
      </c>
      <c r="CB70" s="13">
        <f>CB68*CB69</f>
        <v>0</v>
      </c>
      <c r="CC70" s="5">
        <f>BX70+BY70+BZ70+CA70+CB70</f>
        <v>63</v>
      </c>
      <c r="CD70" s="6">
        <f>CC70/CC69</f>
        <v>4.8461538461538458</v>
      </c>
      <c r="CE70" s="40">
        <f>CD70/5</f>
        <v>0.96923076923076912</v>
      </c>
    </row>
    <row r="71" spans="1:83" x14ac:dyDescent="0.25">
      <c r="A71" s="85" t="s">
        <v>39</v>
      </c>
      <c r="B71" s="76" t="s">
        <v>68</v>
      </c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8"/>
      <c r="AE71" s="16">
        <v>5</v>
      </c>
      <c r="AF71" s="16">
        <v>4</v>
      </c>
      <c r="AG71" s="16">
        <v>3</v>
      </c>
      <c r="AH71" s="16">
        <v>2</v>
      </c>
      <c r="AI71" s="16">
        <v>1</v>
      </c>
      <c r="AJ71" s="7"/>
      <c r="AK71" s="8"/>
      <c r="AM71" s="38"/>
      <c r="AN71" s="16">
        <v>5</v>
      </c>
      <c r="AO71" s="16">
        <v>4</v>
      </c>
      <c r="AP71" s="16">
        <v>3</v>
      </c>
      <c r="AQ71" s="16">
        <v>2</v>
      </c>
      <c r="AR71" s="16">
        <v>1</v>
      </c>
      <c r="AS71" s="7"/>
      <c r="AT71" s="8"/>
      <c r="AW71" s="16">
        <v>5</v>
      </c>
      <c r="AX71" s="16">
        <v>4</v>
      </c>
      <c r="AY71" s="16">
        <v>3</v>
      </c>
      <c r="AZ71" s="16">
        <v>2</v>
      </c>
      <c r="BA71" s="16">
        <v>1</v>
      </c>
      <c r="BB71" s="7"/>
      <c r="BC71" s="8"/>
      <c r="BF71" s="16">
        <v>5</v>
      </c>
      <c r="BG71" s="16">
        <v>4</v>
      </c>
      <c r="BH71" s="16">
        <v>3</v>
      </c>
      <c r="BI71" s="16">
        <v>2</v>
      </c>
      <c r="BJ71" s="16">
        <v>1</v>
      </c>
      <c r="BK71" s="7"/>
      <c r="BL71" s="8"/>
      <c r="BO71" s="16">
        <v>5</v>
      </c>
      <c r="BP71" s="16">
        <v>4</v>
      </c>
      <c r="BQ71" s="16">
        <v>3</v>
      </c>
      <c r="BR71" s="16">
        <v>2</v>
      </c>
      <c r="BS71" s="16">
        <v>1</v>
      </c>
      <c r="BT71" s="7"/>
      <c r="BU71" s="8"/>
      <c r="BX71" s="16">
        <v>5</v>
      </c>
      <c r="BY71" s="16">
        <v>4</v>
      </c>
      <c r="BZ71" s="16">
        <v>3</v>
      </c>
      <c r="CA71" s="16">
        <v>2</v>
      </c>
      <c r="CB71" s="16">
        <v>1</v>
      </c>
      <c r="CC71" s="7"/>
      <c r="CD71" s="8"/>
    </row>
    <row r="72" spans="1:83" x14ac:dyDescent="0.25">
      <c r="A72" s="86"/>
      <c r="B72" s="79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1"/>
      <c r="AE72" s="14">
        <v>11</v>
      </c>
      <c r="AF72" s="14">
        <v>0</v>
      </c>
      <c r="AG72" s="14">
        <v>1</v>
      </c>
      <c r="AH72" s="14">
        <v>1</v>
      </c>
      <c r="AI72" s="14">
        <v>0</v>
      </c>
      <c r="AJ72" s="9">
        <f>SUM(AE72:AI72)</f>
        <v>13</v>
      </c>
      <c r="AK72" s="15"/>
      <c r="AM72" s="40"/>
      <c r="AN72" s="14">
        <v>11</v>
      </c>
      <c r="AO72" s="14">
        <v>0</v>
      </c>
      <c r="AP72" s="14">
        <v>1</v>
      </c>
      <c r="AQ72" s="14">
        <v>1</v>
      </c>
      <c r="AR72" s="14">
        <v>0</v>
      </c>
      <c r="AS72" s="9">
        <f>SUM(AN72:AR72)</f>
        <v>13</v>
      </c>
      <c r="AT72" s="15"/>
      <c r="AW72" s="14">
        <v>11</v>
      </c>
      <c r="AX72" s="14">
        <v>0</v>
      </c>
      <c r="AY72" s="14">
        <v>1</v>
      </c>
      <c r="AZ72" s="14">
        <v>1</v>
      </c>
      <c r="BA72" s="14">
        <v>0</v>
      </c>
      <c r="BB72" s="9">
        <f>SUM(AW72:BA72)</f>
        <v>13</v>
      </c>
      <c r="BC72" s="15"/>
      <c r="BF72" s="14">
        <v>11</v>
      </c>
      <c r="BG72" s="14">
        <v>0</v>
      </c>
      <c r="BH72" s="14">
        <v>1</v>
      </c>
      <c r="BI72" s="14">
        <v>1</v>
      </c>
      <c r="BJ72" s="14">
        <v>0</v>
      </c>
      <c r="BK72" s="9">
        <f>SUM(BF72:BJ72)</f>
        <v>13</v>
      </c>
      <c r="BL72" s="15"/>
      <c r="BO72" s="14">
        <v>11</v>
      </c>
      <c r="BP72" s="14">
        <v>0</v>
      </c>
      <c r="BQ72" s="14">
        <v>1</v>
      </c>
      <c r="BR72" s="14">
        <v>1</v>
      </c>
      <c r="BS72" s="14">
        <v>0</v>
      </c>
      <c r="BT72" s="9">
        <f>SUM(BO72:BS72)</f>
        <v>13</v>
      </c>
      <c r="BU72" s="15"/>
      <c r="BX72" s="14">
        <v>11</v>
      </c>
      <c r="BY72" s="14">
        <v>0</v>
      </c>
      <c r="BZ72" s="14">
        <v>1</v>
      </c>
      <c r="CA72" s="14">
        <v>1</v>
      </c>
      <c r="CB72" s="14">
        <v>0</v>
      </c>
      <c r="CC72" s="9">
        <f>SUM(BX72:CB72)</f>
        <v>13</v>
      </c>
      <c r="CD72" s="15"/>
    </row>
    <row r="73" spans="1:83" x14ac:dyDescent="0.25">
      <c r="A73" s="87"/>
      <c r="B73" s="82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4"/>
      <c r="AE73" s="13">
        <f>AE71*AE72</f>
        <v>55</v>
      </c>
      <c r="AF73" s="13">
        <f>AF71*AF72</f>
        <v>0</v>
      </c>
      <c r="AG73" s="13">
        <f>AG71*AG72</f>
        <v>3</v>
      </c>
      <c r="AH73" s="13">
        <f>AH71*AH72</f>
        <v>2</v>
      </c>
      <c r="AI73" s="13">
        <f>AI71*AI72</f>
        <v>0</v>
      </c>
      <c r="AJ73" s="5">
        <f>AE73+AF73+AG73+AH73+AI73</f>
        <v>60</v>
      </c>
      <c r="AK73" s="6">
        <f>AJ73/AJ72</f>
        <v>4.615384615384615</v>
      </c>
      <c r="AL73" s="40">
        <f>AK73/5</f>
        <v>0.92307692307692302</v>
      </c>
      <c r="AM73" s="40"/>
      <c r="AN73" s="13">
        <f>AN71*AN72</f>
        <v>55</v>
      </c>
      <c r="AO73" s="13">
        <f>AO71*AO72</f>
        <v>0</v>
      </c>
      <c r="AP73" s="13">
        <f>AP71*AP72</f>
        <v>3</v>
      </c>
      <c r="AQ73" s="13">
        <f>AQ71*AQ72</f>
        <v>2</v>
      </c>
      <c r="AR73" s="13">
        <f>AR71*AR72</f>
        <v>0</v>
      </c>
      <c r="AS73" s="5">
        <f>AN73+AO73+AP73+AQ73+AR73</f>
        <v>60</v>
      </c>
      <c r="AT73" s="6">
        <f>AS73/AS72</f>
        <v>4.615384615384615</v>
      </c>
      <c r="AU73" s="40">
        <f>AT73/5</f>
        <v>0.92307692307692302</v>
      </c>
      <c r="AW73" s="13">
        <f>AW71*AW72</f>
        <v>55</v>
      </c>
      <c r="AX73" s="13">
        <f>AX71*AX72</f>
        <v>0</v>
      </c>
      <c r="AY73" s="13">
        <f>AY71*AY72</f>
        <v>3</v>
      </c>
      <c r="AZ73" s="13">
        <f>AZ71*AZ72</f>
        <v>2</v>
      </c>
      <c r="BA73" s="13">
        <f>BA71*BA72</f>
        <v>0</v>
      </c>
      <c r="BB73" s="5">
        <f>AW73+AX73+AY73+AZ73+BA73</f>
        <v>60</v>
      </c>
      <c r="BC73" s="6">
        <f>BB73/BB72</f>
        <v>4.615384615384615</v>
      </c>
      <c r="BD73" s="40">
        <f>BC73/5</f>
        <v>0.92307692307692302</v>
      </c>
      <c r="BF73" s="13">
        <f>BF71*BF72</f>
        <v>55</v>
      </c>
      <c r="BG73" s="13">
        <f>BG71*BG72</f>
        <v>0</v>
      </c>
      <c r="BH73" s="13">
        <f>BH71*BH72</f>
        <v>3</v>
      </c>
      <c r="BI73" s="13">
        <f>BI71*BI72</f>
        <v>2</v>
      </c>
      <c r="BJ73" s="13">
        <f>BJ71*BJ72</f>
        <v>0</v>
      </c>
      <c r="BK73" s="5">
        <f>BF73+BG73+BH73+BI73+BJ73</f>
        <v>60</v>
      </c>
      <c r="BL73" s="6">
        <f>BK73/BK72</f>
        <v>4.615384615384615</v>
      </c>
      <c r="BM73" s="40">
        <f>BL73/5</f>
        <v>0.92307692307692302</v>
      </c>
      <c r="BO73" s="13">
        <f>BO71*BO72</f>
        <v>55</v>
      </c>
      <c r="BP73" s="13">
        <f>BP71*BP72</f>
        <v>0</v>
      </c>
      <c r="BQ73" s="13">
        <f>BQ71*BQ72</f>
        <v>3</v>
      </c>
      <c r="BR73" s="13">
        <f>BR71*BR72</f>
        <v>2</v>
      </c>
      <c r="BS73" s="13">
        <f>BS71*BS72</f>
        <v>0</v>
      </c>
      <c r="BT73" s="5">
        <f>BO73+BP73+BQ73+BR73+BS73</f>
        <v>60</v>
      </c>
      <c r="BU73" s="6">
        <f>BT73/BT72</f>
        <v>4.615384615384615</v>
      </c>
      <c r="BV73" s="40">
        <f>BU73/5</f>
        <v>0.92307692307692302</v>
      </c>
      <c r="BX73" s="13">
        <f>BX71*BX72</f>
        <v>55</v>
      </c>
      <c r="BY73" s="13">
        <f>BY71*BY72</f>
        <v>0</v>
      </c>
      <c r="BZ73" s="13">
        <f>BZ71*BZ72</f>
        <v>3</v>
      </c>
      <c r="CA73" s="13">
        <f>CA71*CA72</f>
        <v>2</v>
      </c>
      <c r="CB73" s="13">
        <f>CB71*CB72</f>
        <v>0</v>
      </c>
      <c r="CC73" s="5">
        <f>BX73+BY73+BZ73+CA73+CB73</f>
        <v>60</v>
      </c>
      <c r="CD73" s="6">
        <f>CC73/CC72</f>
        <v>4.615384615384615</v>
      </c>
      <c r="CE73" s="40">
        <f>CD73/5</f>
        <v>0.92307692307692302</v>
      </c>
    </row>
    <row r="74" spans="1:83" x14ac:dyDescent="0.25">
      <c r="A74" s="85" t="s">
        <v>40</v>
      </c>
      <c r="B74" s="114" t="s">
        <v>69</v>
      </c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6"/>
      <c r="AE74" s="16">
        <v>5</v>
      </c>
      <c r="AF74" s="16">
        <v>4</v>
      </c>
      <c r="AG74" s="16">
        <v>3</v>
      </c>
      <c r="AH74" s="16">
        <v>2</v>
      </c>
      <c r="AI74" s="16">
        <v>1</v>
      </c>
      <c r="AJ74" s="7"/>
      <c r="AK74" s="8"/>
      <c r="AM74" s="38"/>
      <c r="AN74" s="16">
        <v>5</v>
      </c>
      <c r="AO74" s="16">
        <v>4</v>
      </c>
      <c r="AP74" s="16">
        <v>3</v>
      </c>
      <c r="AQ74" s="16">
        <v>2</v>
      </c>
      <c r="AR74" s="16">
        <v>1</v>
      </c>
      <c r="AS74" s="7"/>
      <c r="AT74" s="8"/>
      <c r="AW74" s="16">
        <v>5</v>
      </c>
      <c r="AX74" s="16">
        <v>4</v>
      </c>
      <c r="AY74" s="16">
        <v>3</v>
      </c>
      <c r="AZ74" s="16">
        <v>2</v>
      </c>
      <c r="BA74" s="16">
        <v>1</v>
      </c>
      <c r="BB74" s="7"/>
      <c r="BC74" s="8"/>
      <c r="BF74" s="16">
        <v>5</v>
      </c>
      <c r="BG74" s="16">
        <v>4</v>
      </c>
      <c r="BH74" s="16">
        <v>3</v>
      </c>
      <c r="BI74" s="16">
        <v>2</v>
      </c>
      <c r="BJ74" s="16">
        <v>1</v>
      </c>
      <c r="BK74" s="7"/>
      <c r="BL74" s="8"/>
      <c r="BO74" s="16">
        <v>5</v>
      </c>
      <c r="BP74" s="16">
        <v>4</v>
      </c>
      <c r="BQ74" s="16">
        <v>3</v>
      </c>
      <c r="BR74" s="16">
        <v>2</v>
      </c>
      <c r="BS74" s="16">
        <v>1</v>
      </c>
      <c r="BT74" s="7"/>
      <c r="BU74" s="8"/>
      <c r="BX74" s="16">
        <v>5</v>
      </c>
      <c r="BY74" s="16">
        <v>4</v>
      </c>
      <c r="BZ74" s="16">
        <v>3</v>
      </c>
      <c r="CA74" s="16">
        <v>2</v>
      </c>
      <c r="CB74" s="16">
        <v>1</v>
      </c>
      <c r="CC74" s="7"/>
      <c r="CD74" s="8"/>
    </row>
    <row r="75" spans="1:83" x14ac:dyDescent="0.25">
      <c r="A75" s="86"/>
      <c r="B75" s="117"/>
      <c r="C75" s="118"/>
      <c r="D75" s="118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9"/>
      <c r="AE75" s="17">
        <v>11</v>
      </c>
      <c r="AF75" s="17">
        <v>2</v>
      </c>
      <c r="AG75" s="17">
        <v>0</v>
      </c>
      <c r="AH75" s="17">
        <v>0</v>
      </c>
      <c r="AI75" s="14">
        <v>0</v>
      </c>
      <c r="AJ75" s="9">
        <f>SUM(AE75:AI75)</f>
        <v>13</v>
      </c>
      <c r="AK75" s="15"/>
      <c r="AM75" s="40"/>
      <c r="AN75" s="17">
        <v>11</v>
      </c>
      <c r="AO75" s="17">
        <v>2</v>
      </c>
      <c r="AP75" s="17">
        <v>0</v>
      </c>
      <c r="AQ75" s="17">
        <v>0</v>
      </c>
      <c r="AR75" s="14">
        <v>0</v>
      </c>
      <c r="AS75" s="9">
        <f>SUM(AN75:AR75)</f>
        <v>13</v>
      </c>
      <c r="AT75" s="15"/>
      <c r="AW75" s="17">
        <v>11</v>
      </c>
      <c r="AX75" s="17">
        <v>2</v>
      </c>
      <c r="AY75" s="17">
        <v>0</v>
      </c>
      <c r="AZ75" s="17">
        <v>0</v>
      </c>
      <c r="BA75" s="14">
        <v>0</v>
      </c>
      <c r="BB75" s="9">
        <f>SUM(AW75:BA75)</f>
        <v>13</v>
      </c>
      <c r="BC75" s="15"/>
      <c r="BF75" s="17">
        <v>11</v>
      </c>
      <c r="BG75" s="17">
        <v>2</v>
      </c>
      <c r="BH75" s="17">
        <v>0</v>
      </c>
      <c r="BI75" s="17">
        <v>0</v>
      </c>
      <c r="BJ75" s="14">
        <v>0</v>
      </c>
      <c r="BK75" s="9">
        <f>SUM(BF75:BJ75)</f>
        <v>13</v>
      </c>
      <c r="BL75" s="15"/>
      <c r="BO75" s="17">
        <v>11</v>
      </c>
      <c r="BP75" s="17">
        <v>2</v>
      </c>
      <c r="BQ75" s="17">
        <v>0</v>
      </c>
      <c r="BR75" s="17">
        <v>0</v>
      </c>
      <c r="BS75" s="14">
        <v>0</v>
      </c>
      <c r="BT75" s="9">
        <f>SUM(BO75:BS75)</f>
        <v>13</v>
      </c>
      <c r="BU75" s="15"/>
      <c r="BX75" s="17">
        <v>11</v>
      </c>
      <c r="BY75" s="17">
        <v>2</v>
      </c>
      <c r="BZ75" s="17">
        <v>0</v>
      </c>
      <c r="CA75" s="17">
        <v>0</v>
      </c>
      <c r="CB75" s="14">
        <v>0</v>
      </c>
      <c r="CC75" s="9">
        <f>SUM(BX75:CB75)</f>
        <v>13</v>
      </c>
      <c r="CD75" s="15"/>
    </row>
    <row r="76" spans="1:83" x14ac:dyDescent="0.25">
      <c r="A76" s="86"/>
      <c r="B76" s="117"/>
      <c r="C76" s="118"/>
      <c r="D76" s="118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9"/>
      <c r="AE76" s="20">
        <f>AE74*AE75</f>
        <v>55</v>
      </c>
      <c r="AF76" s="20">
        <f>AF74*AF75</f>
        <v>8</v>
      </c>
      <c r="AG76" s="20">
        <f>AG74*AG75</f>
        <v>0</v>
      </c>
      <c r="AH76" s="20">
        <f>AH74*AH75</f>
        <v>0</v>
      </c>
      <c r="AI76" s="20">
        <f>AI74*AI75</f>
        <v>0</v>
      </c>
      <c r="AJ76" s="5">
        <f>AE76+AF76+AG76+AH76+AI76</f>
        <v>63</v>
      </c>
      <c r="AK76" s="6">
        <f>AJ76/AJ75</f>
        <v>4.8461538461538458</v>
      </c>
      <c r="AL76" s="40">
        <f>AK76/5</f>
        <v>0.96923076923076912</v>
      </c>
      <c r="AM76" s="40"/>
      <c r="AN76" s="20">
        <f>AN74*AN75</f>
        <v>55</v>
      </c>
      <c r="AO76" s="20">
        <f>AO74*AO75</f>
        <v>8</v>
      </c>
      <c r="AP76" s="20">
        <f>AP74*AP75</f>
        <v>0</v>
      </c>
      <c r="AQ76" s="20">
        <f>AQ74*AQ75</f>
        <v>0</v>
      </c>
      <c r="AR76" s="20">
        <f>AR74*AR75</f>
        <v>0</v>
      </c>
      <c r="AS76" s="5">
        <f>AN76+AO76+AP76+AQ76+AR76</f>
        <v>63</v>
      </c>
      <c r="AT76" s="6">
        <f>AS76/AS75</f>
        <v>4.8461538461538458</v>
      </c>
      <c r="AU76" s="40">
        <f>AT76/5</f>
        <v>0.96923076923076912</v>
      </c>
      <c r="AW76" s="20">
        <f>AW74*AW75</f>
        <v>55</v>
      </c>
      <c r="AX76" s="20">
        <f>AX74*AX75</f>
        <v>8</v>
      </c>
      <c r="AY76" s="20">
        <f>AY74*AY75</f>
        <v>0</v>
      </c>
      <c r="AZ76" s="20">
        <f>AZ74*AZ75</f>
        <v>0</v>
      </c>
      <c r="BA76" s="20">
        <f>BA74*BA75</f>
        <v>0</v>
      </c>
      <c r="BB76" s="5">
        <f>AW76+AX76+AY76+AZ76+BA76</f>
        <v>63</v>
      </c>
      <c r="BC76" s="6">
        <f>BB76/BB75</f>
        <v>4.8461538461538458</v>
      </c>
      <c r="BD76" s="40">
        <f>BC76/5</f>
        <v>0.96923076923076912</v>
      </c>
      <c r="BF76" s="20">
        <f>BF74*BF75</f>
        <v>55</v>
      </c>
      <c r="BG76" s="20">
        <f>BG74*BG75</f>
        <v>8</v>
      </c>
      <c r="BH76" s="20">
        <f>BH74*BH75</f>
        <v>0</v>
      </c>
      <c r="BI76" s="20">
        <f>BI74*BI75</f>
        <v>0</v>
      </c>
      <c r="BJ76" s="20">
        <f>BJ74*BJ75</f>
        <v>0</v>
      </c>
      <c r="BK76" s="5">
        <f>BF76+BG76+BH76+BI76+BJ76</f>
        <v>63</v>
      </c>
      <c r="BL76" s="6">
        <f>BK76/BK75</f>
        <v>4.8461538461538458</v>
      </c>
      <c r="BM76" s="40">
        <f>BL76/5</f>
        <v>0.96923076923076912</v>
      </c>
      <c r="BO76" s="20">
        <f>BO74*BO75</f>
        <v>55</v>
      </c>
      <c r="BP76" s="20">
        <f>BP74*BP75</f>
        <v>8</v>
      </c>
      <c r="BQ76" s="20">
        <f>BQ74*BQ75</f>
        <v>0</v>
      </c>
      <c r="BR76" s="20">
        <f>BR74*BR75</f>
        <v>0</v>
      </c>
      <c r="BS76" s="20">
        <f>BS74*BS75</f>
        <v>0</v>
      </c>
      <c r="BT76" s="5">
        <f>BO76+BP76+BQ76+BR76+BS76</f>
        <v>63</v>
      </c>
      <c r="BU76" s="6">
        <f>BT76/BT75</f>
        <v>4.8461538461538458</v>
      </c>
      <c r="BV76" s="40">
        <f>BU76/5</f>
        <v>0.96923076923076912</v>
      </c>
      <c r="BX76" s="20">
        <f>BX74*BX75</f>
        <v>55</v>
      </c>
      <c r="BY76" s="20">
        <f>BY74*BY75</f>
        <v>8</v>
      </c>
      <c r="BZ76" s="20">
        <f>BZ74*BZ75</f>
        <v>0</v>
      </c>
      <c r="CA76" s="20">
        <f>CA74*CA75</f>
        <v>0</v>
      </c>
      <c r="CB76" s="20">
        <f>CB74*CB75</f>
        <v>0</v>
      </c>
      <c r="CC76" s="5">
        <f>BX76+BY76+BZ76+CA76+CB76</f>
        <v>63</v>
      </c>
      <c r="CD76" s="6">
        <f>CC76/CC75</f>
        <v>4.8461538461538458</v>
      </c>
      <c r="CE76" s="40">
        <f>CD76/5</f>
        <v>0.96923076923076912</v>
      </c>
    </row>
    <row r="77" spans="1:83" ht="15.75" x14ac:dyDescent="0.25">
      <c r="A77" s="24"/>
      <c r="B77" s="74" t="s">
        <v>70</v>
      </c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6"/>
      <c r="AE77" s="13"/>
      <c r="AF77" s="13"/>
      <c r="AG77" s="13"/>
      <c r="AH77" s="13"/>
      <c r="AI77" s="13"/>
      <c r="AJ77" s="9"/>
      <c r="AK77" s="15"/>
      <c r="AM77" s="38"/>
      <c r="AN77" s="13"/>
      <c r="AO77" s="13"/>
      <c r="AP77" s="13"/>
      <c r="AQ77" s="13"/>
      <c r="AR77" s="13"/>
      <c r="AS77" s="9"/>
      <c r="AT77" s="15"/>
      <c r="AW77" s="13"/>
      <c r="AX77" s="13"/>
      <c r="AY77" s="13"/>
      <c r="AZ77" s="13"/>
      <c r="BA77" s="13"/>
      <c r="BB77" s="9"/>
      <c r="BC77" s="15"/>
      <c r="BF77" s="13"/>
      <c r="BG77" s="13"/>
      <c r="BH77" s="13"/>
      <c r="BI77" s="13"/>
      <c r="BJ77" s="13"/>
      <c r="BK77" s="9"/>
      <c r="BL77" s="15"/>
      <c r="BO77" s="13"/>
      <c r="BP77" s="13"/>
      <c r="BQ77" s="13"/>
      <c r="BR77" s="13"/>
      <c r="BS77" s="13"/>
      <c r="BT77" s="9"/>
      <c r="BU77" s="15"/>
      <c r="BX77" s="13"/>
      <c r="BY77" s="13"/>
      <c r="BZ77" s="13"/>
      <c r="CA77" s="13"/>
      <c r="CB77" s="13"/>
      <c r="CC77" s="9"/>
      <c r="CD77" s="15"/>
    </row>
    <row r="78" spans="1:83" x14ac:dyDescent="0.25">
      <c r="A78" s="85" t="s">
        <v>41</v>
      </c>
      <c r="B78" s="76" t="s">
        <v>81</v>
      </c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8"/>
      <c r="AE78" s="16">
        <v>5</v>
      </c>
      <c r="AF78" s="16">
        <v>4</v>
      </c>
      <c r="AG78" s="16">
        <v>3</v>
      </c>
      <c r="AH78" s="16">
        <v>2</v>
      </c>
      <c r="AI78" s="16">
        <v>1</v>
      </c>
      <c r="AJ78" s="7"/>
      <c r="AK78" s="8"/>
      <c r="AM78" s="38"/>
      <c r="AN78" s="16">
        <v>5</v>
      </c>
      <c r="AO78" s="16">
        <v>4</v>
      </c>
      <c r="AP78" s="16">
        <v>3</v>
      </c>
      <c r="AQ78" s="16">
        <v>2</v>
      </c>
      <c r="AR78" s="16">
        <v>1</v>
      </c>
      <c r="AS78" s="7"/>
      <c r="AT78" s="8"/>
      <c r="AW78" s="16">
        <v>5</v>
      </c>
      <c r="AX78" s="16">
        <v>4</v>
      </c>
      <c r="AY78" s="16">
        <v>3</v>
      </c>
      <c r="AZ78" s="16">
        <v>2</v>
      </c>
      <c r="BA78" s="16">
        <v>1</v>
      </c>
      <c r="BB78" s="7"/>
      <c r="BC78" s="8"/>
      <c r="BF78" s="16">
        <v>5</v>
      </c>
      <c r="BG78" s="16">
        <v>4</v>
      </c>
      <c r="BH78" s="16">
        <v>3</v>
      </c>
      <c r="BI78" s="16">
        <v>2</v>
      </c>
      <c r="BJ78" s="16">
        <v>1</v>
      </c>
      <c r="BK78" s="7"/>
      <c r="BL78" s="8"/>
      <c r="BO78" s="16">
        <v>5</v>
      </c>
      <c r="BP78" s="16">
        <v>4</v>
      </c>
      <c r="BQ78" s="16">
        <v>3</v>
      </c>
      <c r="BR78" s="16">
        <v>2</v>
      </c>
      <c r="BS78" s="16">
        <v>1</v>
      </c>
      <c r="BT78" s="7"/>
      <c r="BU78" s="8"/>
      <c r="BX78" s="16">
        <v>5</v>
      </c>
      <c r="BY78" s="16">
        <v>4</v>
      </c>
      <c r="BZ78" s="16">
        <v>3</v>
      </c>
      <c r="CA78" s="16">
        <v>2</v>
      </c>
      <c r="CB78" s="16">
        <v>1</v>
      </c>
      <c r="CC78" s="7"/>
      <c r="CD78" s="8"/>
    </row>
    <row r="79" spans="1:83" x14ac:dyDescent="0.25">
      <c r="A79" s="86"/>
      <c r="B79" s="79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1"/>
      <c r="AE79" s="14">
        <v>11</v>
      </c>
      <c r="AF79" s="14">
        <v>2</v>
      </c>
      <c r="AG79" s="14">
        <v>0</v>
      </c>
      <c r="AH79" s="14">
        <v>0</v>
      </c>
      <c r="AI79" s="14">
        <v>0</v>
      </c>
      <c r="AJ79" s="22">
        <f>AE79+AF79+AG79+AH79+AI79</f>
        <v>13</v>
      </c>
      <c r="AK79" s="15"/>
      <c r="AM79" s="40"/>
      <c r="AN79" s="14">
        <v>11</v>
      </c>
      <c r="AO79" s="14">
        <v>2</v>
      </c>
      <c r="AP79" s="14">
        <v>0</v>
      </c>
      <c r="AQ79" s="14">
        <v>0</v>
      </c>
      <c r="AR79" s="14">
        <v>0</v>
      </c>
      <c r="AS79" s="22">
        <f>AN79+AO79+AP79+AQ79+AR79</f>
        <v>13</v>
      </c>
      <c r="AT79" s="15"/>
      <c r="AW79" s="14">
        <v>11</v>
      </c>
      <c r="AX79" s="14">
        <v>2</v>
      </c>
      <c r="AY79" s="14">
        <v>0</v>
      </c>
      <c r="AZ79" s="14">
        <v>0</v>
      </c>
      <c r="BA79" s="14">
        <v>0</v>
      </c>
      <c r="BB79" s="22">
        <f>AW79+AX79+AY79+AZ79+BA79</f>
        <v>13</v>
      </c>
      <c r="BC79" s="15"/>
      <c r="BF79" s="14">
        <v>11</v>
      </c>
      <c r="BG79" s="14">
        <v>2</v>
      </c>
      <c r="BH79" s="14">
        <v>0</v>
      </c>
      <c r="BI79" s="14">
        <v>0</v>
      </c>
      <c r="BJ79" s="14">
        <v>0</v>
      </c>
      <c r="BK79" s="22">
        <f>BF79+BG79+BH79+BI79+BJ79</f>
        <v>13</v>
      </c>
      <c r="BL79" s="15"/>
      <c r="BO79" s="14">
        <v>11</v>
      </c>
      <c r="BP79" s="14">
        <v>2</v>
      </c>
      <c r="BQ79" s="14">
        <v>0</v>
      </c>
      <c r="BR79" s="14">
        <v>0</v>
      </c>
      <c r="BS79" s="14">
        <v>0</v>
      </c>
      <c r="BT79" s="22">
        <f>BO79+BP79+BQ79+BR79+BS79</f>
        <v>13</v>
      </c>
      <c r="BU79" s="15"/>
      <c r="BX79" s="14">
        <v>11</v>
      </c>
      <c r="BY79" s="14">
        <v>2</v>
      </c>
      <c r="BZ79" s="14">
        <v>0</v>
      </c>
      <c r="CA79" s="14">
        <v>0</v>
      </c>
      <c r="CB79" s="14">
        <v>0</v>
      </c>
      <c r="CC79" s="22">
        <f>BX79+BY79+BZ79+CA79+CB79</f>
        <v>13</v>
      </c>
      <c r="CD79" s="15"/>
    </row>
    <row r="80" spans="1:83" x14ac:dyDescent="0.25">
      <c r="A80" s="87"/>
      <c r="B80" s="82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4"/>
      <c r="AE80" s="13">
        <f>AE78*AE79</f>
        <v>55</v>
      </c>
      <c r="AF80" s="13">
        <f>AF78*AF79</f>
        <v>8</v>
      </c>
      <c r="AG80" s="13">
        <f>AG78*AG79</f>
        <v>0</v>
      </c>
      <c r="AH80" s="13">
        <f>AH78*AH79</f>
        <v>0</v>
      </c>
      <c r="AI80" s="13">
        <f>AI78*AI79</f>
        <v>0</v>
      </c>
      <c r="AJ80" s="5">
        <f>AE80+AF80+AG80+AH80+AI80</f>
        <v>63</v>
      </c>
      <c r="AK80" s="6">
        <f>AJ80/AJ79</f>
        <v>4.8461538461538458</v>
      </c>
      <c r="AL80" s="40">
        <f>AK80/5</f>
        <v>0.96923076923076912</v>
      </c>
      <c r="AM80" s="40"/>
      <c r="AN80" s="13">
        <f>AN78*AN79</f>
        <v>55</v>
      </c>
      <c r="AO80" s="13">
        <f>AO78*AO79</f>
        <v>8</v>
      </c>
      <c r="AP80" s="13">
        <f>AP78*AP79</f>
        <v>0</v>
      </c>
      <c r="AQ80" s="13">
        <f>AQ78*AQ79</f>
        <v>0</v>
      </c>
      <c r="AR80" s="13">
        <f>AR78*AR79</f>
        <v>0</v>
      </c>
      <c r="AS80" s="5">
        <f>AN80+AO80+AP80+AQ80+AR80</f>
        <v>63</v>
      </c>
      <c r="AT80" s="6">
        <f>AS80/AS79</f>
        <v>4.8461538461538458</v>
      </c>
      <c r="AU80" s="40">
        <f>AT80/5</f>
        <v>0.96923076923076912</v>
      </c>
      <c r="AW80" s="13">
        <f>AW78*AW79</f>
        <v>55</v>
      </c>
      <c r="AX80" s="13">
        <f>AX78*AX79</f>
        <v>8</v>
      </c>
      <c r="AY80" s="13">
        <f>AY78*AY79</f>
        <v>0</v>
      </c>
      <c r="AZ80" s="13">
        <f>AZ78*AZ79</f>
        <v>0</v>
      </c>
      <c r="BA80" s="13">
        <f>BA78*BA79</f>
        <v>0</v>
      </c>
      <c r="BB80" s="5">
        <f>AW80+AX80+AY80+AZ80+BA80</f>
        <v>63</v>
      </c>
      <c r="BC80" s="6">
        <f>BB80/BB79</f>
        <v>4.8461538461538458</v>
      </c>
      <c r="BD80" s="40">
        <f>BC80/5</f>
        <v>0.96923076923076912</v>
      </c>
      <c r="BF80" s="13">
        <f>BF78*BF79</f>
        <v>55</v>
      </c>
      <c r="BG80" s="13">
        <f>BG78*BG79</f>
        <v>8</v>
      </c>
      <c r="BH80" s="13">
        <f>BH78*BH79</f>
        <v>0</v>
      </c>
      <c r="BI80" s="13">
        <f>BI78*BI79</f>
        <v>0</v>
      </c>
      <c r="BJ80" s="13">
        <f>BJ78*BJ79</f>
        <v>0</v>
      </c>
      <c r="BK80" s="5">
        <f>BF80+BG80+BH80+BI80+BJ80</f>
        <v>63</v>
      </c>
      <c r="BL80" s="6">
        <f>BK80/BK79</f>
        <v>4.8461538461538458</v>
      </c>
      <c r="BM80" s="40">
        <f>BL80/5</f>
        <v>0.96923076923076912</v>
      </c>
      <c r="BO80" s="13">
        <f>BO78*BO79</f>
        <v>55</v>
      </c>
      <c r="BP80" s="13">
        <f>BP78*BP79</f>
        <v>8</v>
      </c>
      <c r="BQ80" s="13">
        <f>BQ78*BQ79</f>
        <v>0</v>
      </c>
      <c r="BR80" s="13">
        <f>BR78*BR79</f>
        <v>0</v>
      </c>
      <c r="BS80" s="13">
        <f>BS78*BS79</f>
        <v>0</v>
      </c>
      <c r="BT80" s="5">
        <f>BO80+BP80+BQ80+BR80+BS80</f>
        <v>63</v>
      </c>
      <c r="BU80" s="6">
        <f>BT80/BT79</f>
        <v>4.8461538461538458</v>
      </c>
      <c r="BV80" s="40">
        <f>BU80/5</f>
        <v>0.96923076923076912</v>
      </c>
      <c r="BX80" s="13">
        <f>BX78*BX79</f>
        <v>55</v>
      </c>
      <c r="BY80" s="13">
        <f>BY78*BY79</f>
        <v>8</v>
      </c>
      <c r="BZ80" s="13">
        <f>BZ78*BZ79</f>
        <v>0</v>
      </c>
      <c r="CA80" s="13">
        <f>CA78*CA79</f>
        <v>0</v>
      </c>
      <c r="CB80" s="13">
        <f>CB78*CB79</f>
        <v>0</v>
      </c>
      <c r="CC80" s="5">
        <f>BX80+BY80+BZ80+CA80+CB80</f>
        <v>63</v>
      </c>
      <c r="CD80" s="6">
        <f>CC80/CC79</f>
        <v>4.8461538461538458</v>
      </c>
      <c r="CE80" s="40">
        <f>CD80/5</f>
        <v>0.96923076923076912</v>
      </c>
    </row>
    <row r="81" spans="1:83" x14ac:dyDescent="0.25">
      <c r="A81" s="85" t="s">
        <v>42</v>
      </c>
      <c r="B81" s="76" t="s">
        <v>82</v>
      </c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8"/>
      <c r="AE81" s="16">
        <v>5</v>
      </c>
      <c r="AF81" s="16">
        <v>4</v>
      </c>
      <c r="AG81" s="16">
        <v>3</v>
      </c>
      <c r="AH81" s="16">
        <v>2</v>
      </c>
      <c r="AI81" s="16">
        <v>1</v>
      </c>
      <c r="AJ81" s="7"/>
      <c r="AK81" s="8"/>
      <c r="AM81" s="38"/>
      <c r="AN81" s="16">
        <v>5</v>
      </c>
      <c r="AO81" s="16">
        <v>4</v>
      </c>
      <c r="AP81" s="16">
        <v>3</v>
      </c>
      <c r="AQ81" s="16">
        <v>2</v>
      </c>
      <c r="AR81" s="16">
        <v>1</v>
      </c>
      <c r="AS81" s="7"/>
      <c r="AT81" s="8"/>
      <c r="AW81" s="16">
        <v>5</v>
      </c>
      <c r="AX81" s="16">
        <v>4</v>
      </c>
      <c r="AY81" s="16">
        <v>3</v>
      </c>
      <c r="AZ81" s="16">
        <v>2</v>
      </c>
      <c r="BA81" s="16">
        <v>1</v>
      </c>
      <c r="BB81" s="7"/>
      <c r="BC81" s="8"/>
      <c r="BF81" s="16">
        <v>5</v>
      </c>
      <c r="BG81" s="16">
        <v>4</v>
      </c>
      <c r="BH81" s="16">
        <v>3</v>
      </c>
      <c r="BI81" s="16">
        <v>2</v>
      </c>
      <c r="BJ81" s="16">
        <v>1</v>
      </c>
      <c r="BK81" s="7"/>
      <c r="BL81" s="8"/>
      <c r="BO81" s="16">
        <v>5</v>
      </c>
      <c r="BP81" s="16">
        <v>4</v>
      </c>
      <c r="BQ81" s="16">
        <v>3</v>
      </c>
      <c r="BR81" s="16">
        <v>2</v>
      </c>
      <c r="BS81" s="16">
        <v>1</v>
      </c>
      <c r="BT81" s="7"/>
      <c r="BU81" s="8"/>
      <c r="BX81" s="16">
        <v>5</v>
      </c>
      <c r="BY81" s="16">
        <v>4</v>
      </c>
      <c r="BZ81" s="16">
        <v>3</v>
      </c>
      <c r="CA81" s="16">
        <v>2</v>
      </c>
      <c r="CB81" s="16">
        <v>1</v>
      </c>
      <c r="CC81" s="7"/>
      <c r="CD81" s="8"/>
    </row>
    <row r="82" spans="1:83" x14ac:dyDescent="0.25">
      <c r="A82" s="86"/>
      <c r="B82" s="79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1"/>
      <c r="AE82" s="14">
        <v>10</v>
      </c>
      <c r="AF82" s="14">
        <v>3</v>
      </c>
      <c r="AG82" s="14">
        <v>0</v>
      </c>
      <c r="AH82" s="14">
        <v>0</v>
      </c>
      <c r="AI82" s="14">
        <v>0</v>
      </c>
      <c r="AJ82" s="9">
        <f>SUM(AE82:AI82)</f>
        <v>13</v>
      </c>
      <c r="AK82" s="15"/>
      <c r="AL82" s="9"/>
      <c r="AM82" s="40"/>
      <c r="AN82" s="14">
        <v>10</v>
      </c>
      <c r="AO82" s="14">
        <v>3</v>
      </c>
      <c r="AP82" s="14">
        <v>0</v>
      </c>
      <c r="AQ82" s="14">
        <v>0</v>
      </c>
      <c r="AR82" s="14">
        <v>0</v>
      </c>
      <c r="AS82" s="9">
        <f>SUM(AN82:AR82)</f>
        <v>13</v>
      </c>
      <c r="AT82" s="15"/>
      <c r="AU82" s="9"/>
      <c r="AW82" s="14">
        <v>10</v>
      </c>
      <c r="AX82" s="14">
        <v>3</v>
      </c>
      <c r="AY82" s="14">
        <v>0</v>
      </c>
      <c r="AZ82" s="14">
        <v>0</v>
      </c>
      <c r="BA82" s="14">
        <v>0</v>
      </c>
      <c r="BB82" s="9">
        <f>SUM(AW82:BA82)</f>
        <v>13</v>
      </c>
      <c r="BC82" s="15"/>
      <c r="BD82" s="9"/>
      <c r="BF82" s="14">
        <v>10</v>
      </c>
      <c r="BG82" s="14">
        <v>3</v>
      </c>
      <c r="BH82" s="14">
        <v>0</v>
      </c>
      <c r="BI82" s="14">
        <v>0</v>
      </c>
      <c r="BJ82" s="14">
        <v>0</v>
      </c>
      <c r="BK82" s="9">
        <f>SUM(BF82:BJ82)</f>
        <v>13</v>
      </c>
      <c r="BL82" s="15"/>
      <c r="BM82" s="9"/>
      <c r="BO82" s="14">
        <v>10</v>
      </c>
      <c r="BP82" s="14">
        <v>3</v>
      </c>
      <c r="BQ82" s="14">
        <v>0</v>
      </c>
      <c r="BR82" s="14">
        <v>0</v>
      </c>
      <c r="BS82" s="14">
        <v>0</v>
      </c>
      <c r="BT82" s="9">
        <f>SUM(BO82:BS82)</f>
        <v>13</v>
      </c>
      <c r="BU82" s="15"/>
      <c r="BV82" s="9"/>
      <c r="BX82" s="14">
        <v>10</v>
      </c>
      <c r="BY82" s="14">
        <v>3</v>
      </c>
      <c r="BZ82" s="14">
        <v>0</v>
      </c>
      <c r="CA82" s="14">
        <v>0</v>
      </c>
      <c r="CB82" s="14">
        <v>0</v>
      </c>
      <c r="CC82" s="9">
        <f>SUM(BX82:CB82)</f>
        <v>13</v>
      </c>
      <c r="CD82" s="15"/>
      <c r="CE82" s="9"/>
    </row>
    <row r="83" spans="1:83" x14ac:dyDescent="0.25">
      <c r="A83" s="87"/>
      <c r="B83" s="82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4"/>
      <c r="AE83" s="13">
        <f>AE81*AE82</f>
        <v>50</v>
      </c>
      <c r="AF83" s="13">
        <f>AF81*AF82</f>
        <v>12</v>
      </c>
      <c r="AG83" s="13">
        <f>AG81*AG82</f>
        <v>0</v>
      </c>
      <c r="AH83" s="13">
        <f>AH81*AH82</f>
        <v>0</v>
      </c>
      <c r="AI83" s="13">
        <f>AI81*AI82</f>
        <v>0</v>
      </c>
      <c r="AJ83" s="5">
        <f>AE83+AF83+AG83+AH83+AI83</f>
        <v>62</v>
      </c>
      <c r="AK83" s="6">
        <f>AJ83/AJ82</f>
        <v>4.7692307692307692</v>
      </c>
      <c r="AL83" s="40">
        <f>AK83/5</f>
        <v>0.95384615384615379</v>
      </c>
      <c r="AM83" s="40"/>
      <c r="AN83" s="13">
        <f>AN81*AN82</f>
        <v>50</v>
      </c>
      <c r="AO83" s="13">
        <f>AO81*AO82</f>
        <v>12</v>
      </c>
      <c r="AP83" s="13">
        <f>AP81*AP82</f>
        <v>0</v>
      </c>
      <c r="AQ83" s="13">
        <f>AQ81*AQ82</f>
        <v>0</v>
      </c>
      <c r="AR83" s="13">
        <f>AR81*AR82</f>
        <v>0</v>
      </c>
      <c r="AS83" s="5">
        <f>AN83+AO83+AP83+AQ83+AR83</f>
        <v>62</v>
      </c>
      <c r="AT83" s="6">
        <f>AS83/AS82</f>
        <v>4.7692307692307692</v>
      </c>
      <c r="AU83" s="40">
        <f>AT83/5</f>
        <v>0.95384615384615379</v>
      </c>
      <c r="AW83" s="13">
        <f>AW81*AW82</f>
        <v>50</v>
      </c>
      <c r="AX83" s="13">
        <f>AX81*AX82</f>
        <v>12</v>
      </c>
      <c r="AY83" s="13">
        <f>AY81*AY82</f>
        <v>0</v>
      </c>
      <c r="AZ83" s="13">
        <f>AZ81*AZ82</f>
        <v>0</v>
      </c>
      <c r="BA83" s="13">
        <f>BA81*BA82</f>
        <v>0</v>
      </c>
      <c r="BB83" s="5">
        <f>AW83+AX83+AY83+AZ83+BA83</f>
        <v>62</v>
      </c>
      <c r="BC83" s="6">
        <f>BB83/BB82</f>
        <v>4.7692307692307692</v>
      </c>
      <c r="BD83" s="40">
        <f>BC83/5</f>
        <v>0.95384615384615379</v>
      </c>
      <c r="BF83" s="13">
        <f>BF81*BF82</f>
        <v>50</v>
      </c>
      <c r="BG83" s="13">
        <f>BG81*BG82</f>
        <v>12</v>
      </c>
      <c r="BH83" s="13">
        <f>BH81*BH82</f>
        <v>0</v>
      </c>
      <c r="BI83" s="13">
        <f>BI81*BI82</f>
        <v>0</v>
      </c>
      <c r="BJ83" s="13">
        <f>BJ81*BJ82</f>
        <v>0</v>
      </c>
      <c r="BK83" s="5">
        <f>BF83+BG83+BH83+BI83+BJ83</f>
        <v>62</v>
      </c>
      <c r="BL83" s="6">
        <f>BK83/BK82</f>
        <v>4.7692307692307692</v>
      </c>
      <c r="BM83" s="40">
        <f>BL83/5</f>
        <v>0.95384615384615379</v>
      </c>
      <c r="BO83" s="13">
        <f>BO81*BO82</f>
        <v>50</v>
      </c>
      <c r="BP83" s="13">
        <f>BP81*BP82</f>
        <v>12</v>
      </c>
      <c r="BQ83" s="13">
        <f>BQ81*BQ82</f>
        <v>0</v>
      </c>
      <c r="BR83" s="13">
        <f>BR81*BR82</f>
        <v>0</v>
      </c>
      <c r="BS83" s="13">
        <f>BS81*BS82</f>
        <v>0</v>
      </c>
      <c r="BT83" s="5">
        <f>BO83+BP83+BQ83+BR83+BS83</f>
        <v>62</v>
      </c>
      <c r="BU83" s="6">
        <f>BT83/BT82</f>
        <v>4.7692307692307692</v>
      </c>
      <c r="BV83" s="40">
        <f>BU83/5</f>
        <v>0.95384615384615379</v>
      </c>
      <c r="BX83" s="13">
        <f>BX81*BX82</f>
        <v>50</v>
      </c>
      <c r="BY83" s="13">
        <f>BY81*BY82</f>
        <v>12</v>
      </c>
      <c r="BZ83" s="13">
        <f>BZ81*BZ82</f>
        <v>0</v>
      </c>
      <c r="CA83" s="13">
        <f>CA81*CA82</f>
        <v>0</v>
      </c>
      <c r="CB83" s="13">
        <f>CB81*CB82</f>
        <v>0</v>
      </c>
      <c r="CC83" s="5">
        <f>BX83+BY83+BZ83+CA83+CB83</f>
        <v>62</v>
      </c>
      <c r="CD83" s="6">
        <f>CC83/CC82</f>
        <v>4.7692307692307692</v>
      </c>
      <c r="CE83" s="40">
        <f>CD83/5</f>
        <v>0.95384615384615379</v>
      </c>
    </row>
    <row r="84" spans="1:83" x14ac:dyDescent="0.25">
      <c r="A84" s="85" t="s">
        <v>43</v>
      </c>
      <c r="B84" s="76" t="s">
        <v>83</v>
      </c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8"/>
      <c r="AE84" s="16">
        <v>5</v>
      </c>
      <c r="AF84" s="16">
        <v>4</v>
      </c>
      <c r="AG84" s="16">
        <v>3</v>
      </c>
      <c r="AH84" s="16">
        <v>2</v>
      </c>
      <c r="AI84" s="16">
        <v>1</v>
      </c>
      <c r="AJ84" s="7"/>
      <c r="AK84" s="8"/>
      <c r="AM84" s="38"/>
      <c r="AN84" s="16">
        <v>5</v>
      </c>
      <c r="AO84" s="16">
        <v>4</v>
      </c>
      <c r="AP84" s="16">
        <v>3</v>
      </c>
      <c r="AQ84" s="16">
        <v>2</v>
      </c>
      <c r="AR84" s="16">
        <v>1</v>
      </c>
      <c r="AS84" s="7"/>
      <c r="AT84" s="8"/>
      <c r="AW84" s="16">
        <v>5</v>
      </c>
      <c r="AX84" s="16">
        <v>4</v>
      </c>
      <c r="AY84" s="16">
        <v>3</v>
      </c>
      <c r="AZ84" s="16">
        <v>2</v>
      </c>
      <c r="BA84" s="16">
        <v>1</v>
      </c>
      <c r="BB84" s="7"/>
      <c r="BC84" s="8"/>
      <c r="BF84" s="16">
        <v>5</v>
      </c>
      <c r="BG84" s="16">
        <v>4</v>
      </c>
      <c r="BH84" s="16">
        <v>3</v>
      </c>
      <c r="BI84" s="16">
        <v>2</v>
      </c>
      <c r="BJ84" s="16">
        <v>1</v>
      </c>
      <c r="BK84" s="7"/>
      <c r="BL84" s="8"/>
      <c r="BO84" s="16">
        <v>5</v>
      </c>
      <c r="BP84" s="16">
        <v>4</v>
      </c>
      <c r="BQ84" s="16">
        <v>3</v>
      </c>
      <c r="BR84" s="16">
        <v>2</v>
      </c>
      <c r="BS84" s="16">
        <v>1</v>
      </c>
      <c r="BT84" s="7"/>
      <c r="BU84" s="8"/>
      <c r="BX84" s="16">
        <v>5</v>
      </c>
      <c r="BY84" s="16">
        <v>4</v>
      </c>
      <c r="BZ84" s="16">
        <v>3</v>
      </c>
      <c r="CA84" s="16">
        <v>2</v>
      </c>
      <c r="CB84" s="16">
        <v>1</v>
      </c>
      <c r="CC84" s="7"/>
      <c r="CD84" s="8"/>
    </row>
    <row r="85" spans="1:83" x14ac:dyDescent="0.25">
      <c r="A85" s="86"/>
      <c r="B85" s="79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1"/>
      <c r="AE85" s="14">
        <v>11</v>
      </c>
      <c r="AF85" s="14">
        <v>2</v>
      </c>
      <c r="AG85" s="14">
        <v>0</v>
      </c>
      <c r="AH85" s="14">
        <v>0</v>
      </c>
      <c r="AI85" s="14">
        <v>0</v>
      </c>
      <c r="AJ85" s="9">
        <f>SUM(AE85:AI85)</f>
        <v>13</v>
      </c>
      <c r="AK85" s="15"/>
      <c r="AM85" s="40"/>
      <c r="AN85" s="14">
        <v>11</v>
      </c>
      <c r="AO85" s="14">
        <v>2</v>
      </c>
      <c r="AP85" s="14">
        <v>0</v>
      </c>
      <c r="AQ85" s="14">
        <v>0</v>
      </c>
      <c r="AR85" s="14">
        <v>0</v>
      </c>
      <c r="AS85" s="9">
        <f>SUM(AN85:AR85)</f>
        <v>13</v>
      </c>
      <c r="AT85" s="15"/>
      <c r="AW85" s="14">
        <v>11</v>
      </c>
      <c r="AX85" s="14">
        <v>2</v>
      </c>
      <c r="AY85" s="14">
        <v>0</v>
      </c>
      <c r="AZ85" s="14">
        <v>0</v>
      </c>
      <c r="BA85" s="14">
        <v>0</v>
      </c>
      <c r="BB85" s="9">
        <f>SUM(AW85:BA85)</f>
        <v>13</v>
      </c>
      <c r="BC85" s="15"/>
      <c r="BF85" s="14">
        <v>11</v>
      </c>
      <c r="BG85" s="14">
        <v>2</v>
      </c>
      <c r="BH85" s="14">
        <v>0</v>
      </c>
      <c r="BI85" s="14">
        <v>0</v>
      </c>
      <c r="BJ85" s="14">
        <v>0</v>
      </c>
      <c r="BK85" s="9">
        <f>SUM(BF85:BJ85)</f>
        <v>13</v>
      </c>
      <c r="BL85" s="15"/>
      <c r="BO85" s="14">
        <v>11</v>
      </c>
      <c r="BP85" s="14">
        <v>2</v>
      </c>
      <c r="BQ85" s="14">
        <v>0</v>
      </c>
      <c r="BR85" s="14">
        <v>0</v>
      </c>
      <c r="BS85" s="14">
        <v>0</v>
      </c>
      <c r="BT85" s="9">
        <f>SUM(BO85:BS85)</f>
        <v>13</v>
      </c>
      <c r="BU85" s="15"/>
      <c r="BX85" s="14">
        <v>11</v>
      </c>
      <c r="BY85" s="14">
        <v>2</v>
      </c>
      <c r="BZ85" s="14">
        <v>0</v>
      </c>
      <c r="CA85" s="14">
        <v>0</v>
      </c>
      <c r="CB85" s="14">
        <v>0</v>
      </c>
      <c r="CC85" s="9">
        <f>SUM(BX85:CB85)</f>
        <v>13</v>
      </c>
      <c r="CD85" s="15"/>
    </row>
    <row r="86" spans="1:83" x14ac:dyDescent="0.25">
      <c r="A86" s="87"/>
      <c r="B86" s="82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4"/>
      <c r="AE86" s="13">
        <f>AE84*AE85</f>
        <v>55</v>
      </c>
      <c r="AF86" s="13">
        <f>AF84*AF85</f>
        <v>8</v>
      </c>
      <c r="AG86" s="13">
        <f>AG84*AG85</f>
        <v>0</v>
      </c>
      <c r="AH86" s="13">
        <f>AH84*AH85</f>
        <v>0</v>
      </c>
      <c r="AI86" s="13">
        <f>AI84*AI85</f>
        <v>0</v>
      </c>
      <c r="AJ86" s="5">
        <f>AE86+AF86+AG86+AH86+AI86</f>
        <v>63</v>
      </c>
      <c r="AK86" s="6">
        <f>AJ86/AJ85</f>
        <v>4.8461538461538458</v>
      </c>
      <c r="AL86" s="40">
        <f>AK86/5</f>
        <v>0.96923076923076912</v>
      </c>
      <c r="AM86" s="40"/>
      <c r="AN86" s="13">
        <f>AN84*AN85</f>
        <v>55</v>
      </c>
      <c r="AO86" s="13">
        <f>AO84*AO85</f>
        <v>8</v>
      </c>
      <c r="AP86" s="13">
        <f>AP84*AP85</f>
        <v>0</v>
      </c>
      <c r="AQ86" s="13">
        <f>AQ84*AQ85</f>
        <v>0</v>
      </c>
      <c r="AR86" s="13">
        <f>AR84*AR85</f>
        <v>0</v>
      </c>
      <c r="AS86" s="5">
        <f>AN86+AO86+AP86+AQ86+AR86</f>
        <v>63</v>
      </c>
      <c r="AT86" s="6">
        <f>AS86/AS85</f>
        <v>4.8461538461538458</v>
      </c>
      <c r="AU86" s="40">
        <f>AT86/5</f>
        <v>0.96923076923076912</v>
      </c>
      <c r="AW86" s="13">
        <f>AW84*AW85</f>
        <v>55</v>
      </c>
      <c r="AX86" s="13">
        <f>AX84*AX85</f>
        <v>8</v>
      </c>
      <c r="AY86" s="13">
        <f>AY84*AY85</f>
        <v>0</v>
      </c>
      <c r="AZ86" s="13">
        <f>AZ84*AZ85</f>
        <v>0</v>
      </c>
      <c r="BA86" s="13">
        <f>BA84*BA85</f>
        <v>0</v>
      </c>
      <c r="BB86" s="5">
        <f>AW86+AX86+AY86+AZ86+BA86</f>
        <v>63</v>
      </c>
      <c r="BC86" s="6">
        <f>BB86/BB85</f>
        <v>4.8461538461538458</v>
      </c>
      <c r="BD86" s="40">
        <f>BC86/5</f>
        <v>0.96923076923076912</v>
      </c>
      <c r="BF86" s="13">
        <f>BF84*BF85</f>
        <v>55</v>
      </c>
      <c r="BG86" s="13">
        <f>BG84*BG85</f>
        <v>8</v>
      </c>
      <c r="BH86" s="13">
        <f>BH84*BH85</f>
        <v>0</v>
      </c>
      <c r="BI86" s="13">
        <f>BI84*BI85</f>
        <v>0</v>
      </c>
      <c r="BJ86" s="13">
        <f>BJ84*BJ85</f>
        <v>0</v>
      </c>
      <c r="BK86" s="5">
        <f>BF86+BG86+BH86+BI86+BJ86</f>
        <v>63</v>
      </c>
      <c r="BL86" s="6">
        <f>BK86/BK85</f>
        <v>4.8461538461538458</v>
      </c>
      <c r="BM86" s="40">
        <f>BL86/5</f>
        <v>0.96923076923076912</v>
      </c>
      <c r="BO86" s="13">
        <f>BO84*BO85</f>
        <v>55</v>
      </c>
      <c r="BP86" s="13">
        <f>BP84*BP85</f>
        <v>8</v>
      </c>
      <c r="BQ86" s="13">
        <f>BQ84*BQ85</f>
        <v>0</v>
      </c>
      <c r="BR86" s="13">
        <f>BR84*BR85</f>
        <v>0</v>
      </c>
      <c r="BS86" s="13">
        <f>BS84*BS85</f>
        <v>0</v>
      </c>
      <c r="BT86" s="5">
        <f>BO86+BP86+BQ86+BR86+BS86</f>
        <v>63</v>
      </c>
      <c r="BU86" s="6">
        <f>BT86/BT85</f>
        <v>4.8461538461538458</v>
      </c>
      <c r="BV86" s="40">
        <f>BU86/5</f>
        <v>0.96923076923076912</v>
      </c>
      <c r="BX86" s="13">
        <f>BX84*BX85</f>
        <v>55</v>
      </c>
      <c r="BY86" s="13">
        <f>BY84*BY85</f>
        <v>8</v>
      </c>
      <c r="BZ86" s="13">
        <f>BZ84*BZ85</f>
        <v>0</v>
      </c>
      <c r="CA86" s="13">
        <f>CA84*CA85</f>
        <v>0</v>
      </c>
      <c r="CB86" s="13">
        <f>CB84*CB85</f>
        <v>0</v>
      </c>
      <c r="CC86" s="5">
        <f>BX86+BY86+BZ86+CA86+CB86</f>
        <v>63</v>
      </c>
      <c r="CD86" s="6">
        <f>CC86/CC85</f>
        <v>4.8461538461538458</v>
      </c>
      <c r="CE86" s="40">
        <f>CD86/5</f>
        <v>0.96923076923076912</v>
      </c>
    </row>
    <row r="87" spans="1:83" ht="15.75" x14ac:dyDescent="0.25">
      <c r="A87" s="24"/>
      <c r="B87" s="74" t="s">
        <v>71</v>
      </c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6"/>
      <c r="AE87" s="13"/>
      <c r="AF87" s="13"/>
      <c r="AG87" s="13"/>
      <c r="AH87" s="13"/>
      <c r="AI87" s="13"/>
      <c r="AJ87" s="9"/>
      <c r="AK87" s="15"/>
      <c r="AM87" s="38"/>
      <c r="AN87" s="13"/>
      <c r="AO87" s="13"/>
      <c r="AP87" s="13"/>
      <c r="AQ87" s="13"/>
      <c r="AR87" s="13"/>
      <c r="AS87" s="9"/>
      <c r="AT87" s="15"/>
      <c r="AW87" s="13"/>
      <c r="AX87" s="13"/>
      <c r="AY87" s="13"/>
      <c r="AZ87" s="13"/>
      <c r="BA87" s="13"/>
      <c r="BB87" s="9"/>
      <c r="BC87" s="15"/>
      <c r="BF87" s="13"/>
      <c r="BG87" s="13"/>
      <c r="BH87" s="13"/>
      <c r="BI87" s="13"/>
      <c r="BJ87" s="13"/>
      <c r="BK87" s="9"/>
      <c r="BL87" s="15"/>
      <c r="BO87" s="13"/>
      <c r="BP87" s="13"/>
      <c r="BQ87" s="13"/>
      <c r="BR87" s="13"/>
      <c r="BS87" s="13"/>
      <c r="BT87" s="9"/>
      <c r="BU87" s="15"/>
      <c r="BX87" s="13"/>
      <c r="BY87" s="13"/>
      <c r="BZ87" s="13"/>
      <c r="CA87" s="13"/>
      <c r="CB87" s="13"/>
      <c r="CC87" s="9"/>
      <c r="CD87" s="15"/>
    </row>
    <row r="88" spans="1:83" x14ac:dyDescent="0.25">
      <c r="A88" s="85" t="s">
        <v>44</v>
      </c>
      <c r="B88" s="76" t="s">
        <v>84</v>
      </c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8"/>
      <c r="AE88" s="16">
        <v>5</v>
      </c>
      <c r="AF88" s="16">
        <v>4</v>
      </c>
      <c r="AG88" s="16">
        <v>3</v>
      </c>
      <c r="AH88" s="16">
        <v>2</v>
      </c>
      <c r="AI88" s="16">
        <v>1</v>
      </c>
      <c r="AJ88" s="7"/>
      <c r="AK88" s="8"/>
      <c r="AM88" s="38"/>
      <c r="AN88" s="16">
        <v>5</v>
      </c>
      <c r="AO88" s="16">
        <v>4</v>
      </c>
      <c r="AP88" s="16">
        <v>3</v>
      </c>
      <c r="AQ88" s="16">
        <v>2</v>
      </c>
      <c r="AR88" s="16">
        <v>1</v>
      </c>
      <c r="AS88" s="7"/>
      <c r="AT88" s="8"/>
      <c r="AW88" s="16">
        <v>5</v>
      </c>
      <c r="AX88" s="16">
        <v>4</v>
      </c>
      <c r="AY88" s="16">
        <v>3</v>
      </c>
      <c r="AZ88" s="16">
        <v>2</v>
      </c>
      <c r="BA88" s="16">
        <v>1</v>
      </c>
      <c r="BB88" s="7"/>
      <c r="BC88" s="8"/>
      <c r="BF88" s="16">
        <v>5</v>
      </c>
      <c r="BG88" s="16">
        <v>4</v>
      </c>
      <c r="BH88" s="16">
        <v>3</v>
      </c>
      <c r="BI88" s="16">
        <v>2</v>
      </c>
      <c r="BJ88" s="16">
        <v>1</v>
      </c>
      <c r="BK88" s="7"/>
      <c r="BL88" s="8"/>
      <c r="BO88" s="16">
        <v>5</v>
      </c>
      <c r="BP88" s="16">
        <v>4</v>
      </c>
      <c r="BQ88" s="16">
        <v>3</v>
      </c>
      <c r="BR88" s="16">
        <v>2</v>
      </c>
      <c r="BS88" s="16">
        <v>1</v>
      </c>
      <c r="BT88" s="7"/>
      <c r="BU88" s="8"/>
      <c r="BX88" s="16">
        <v>5</v>
      </c>
      <c r="BY88" s="16">
        <v>4</v>
      </c>
      <c r="BZ88" s="16">
        <v>3</v>
      </c>
      <c r="CA88" s="16">
        <v>2</v>
      </c>
      <c r="CB88" s="16">
        <v>1</v>
      </c>
      <c r="CC88" s="7"/>
      <c r="CD88" s="8"/>
    </row>
    <row r="89" spans="1:83" x14ac:dyDescent="0.25">
      <c r="A89" s="86"/>
      <c r="B89" s="79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1"/>
      <c r="AE89" s="14">
        <v>9</v>
      </c>
      <c r="AF89" s="14">
        <v>4</v>
      </c>
      <c r="AG89" s="14">
        <v>0</v>
      </c>
      <c r="AH89" s="14">
        <v>0</v>
      </c>
      <c r="AI89" s="14">
        <v>0</v>
      </c>
      <c r="AJ89" s="9">
        <f>SUM(AE89:AI89)</f>
        <v>13</v>
      </c>
      <c r="AK89" s="15"/>
      <c r="AM89" s="40"/>
      <c r="AN89" s="14">
        <v>9</v>
      </c>
      <c r="AO89" s="14">
        <v>4</v>
      </c>
      <c r="AP89" s="14">
        <v>0</v>
      </c>
      <c r="AQ89" s="14">
        <v>0</v>
      </c>
      <c r="AR89" s="14">
        <v>0</v>
      </c>
      <c r="AS89" s="9">
        <f>SUM(AN89:AR89)</f>
        <v>13</v>
      </c>
      <c r="AT89" s="15"/>
      <c r="AW89" s="14">
        <v>9</v>
      </c>
      <c r="AX89" s="14">
        <v>4</v>
      </c>
      <c r="AY89" s="14">
        <v>0</v>
      </c>
      <c r="AZ89" s="14">
        <v>0</v>
      </c>
      <c r="BA89" s="14">
        <v>0</v>
      </c>
      <c r="BB89" s="9">
        <f>SUM(AW89:BA89)</f>
        <v>13</v>
      </c>
      <c r="BC89" s="15"/>
      <c r="BF89" s="14">
        <v>9</v>
      </c>
      <c r="BG89" s="14">
        <v>4</v>
      </c>
      <c r="BH89" s="14">
        <v>0</v>
      </c>
      <c r="BI89" s="14">
        <v>0</v>
      </c>
      <c r="BJ89" s="14">
        <v>0</v>
      </c>
      <c r="BK89" s="9">
        <f>SUM(BF89:BJ89)</f>
        <v>13</v>
      </c>
      <c r="BL89" s="15"/>
      <c r="BO89" s="14">
        <v>9</v>
      </c>
      <c r="BP89" s="14">
        <v>4</v>
      </c>
      <c r="BQ89" s="14">
        <v>0</v>
      </c>
      <c r="BR89" s="14">
        <v>0</v>
      </c>
      <c r="BS89" s="14">
        <v>0</v>
      </c>
      <c r="BT89" s="9">
        <f>SUM(BO89:BS89)</f>
        <v>13</v>
      </c>
      <c r="BU89" s="15"/>
      <c r="BX89" s="14">
        <v>9</v>
      </c>
      <c r="BY89" s="14">
        <v>4</v>
      </c>
      <c r="BZ89" s="14">
        <v>0</v>
      </c>
      <c r="CA89" s="14">
        <v>0</v>
      </c>
      <c r="CB89" s="14">
        <v>0</v>
      </c>
      <c r="CC89" s="9">
        <f>SUM(BX89:CB89)</f>
        <v>13</v>
      </c>
      <c r="CD89" s="15"/>
    </row>
    <row r="90" spans="1:83" x14ac:dyDescent="0.25">
      <c r="A90" s="87"/>
      <c r="B90" s="82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  <c r="AA90" s="83"/>
      <c r="AB90" s="83"/>
      <c r="AC90" s="83"/>
      <c r="AD90" s="84"/>
      <c r="AE90" s="13">
        <f>AE88*AE89</f>
        <v>45</v>
      </c>
      <c r="AF90" s="13">
        <f>AF88*AF89</f>
        <v>16</v>
      </c>
      <c r="AG90" s="13">
        <f>AG88*AG89</f>
        <v>0</v>
      </c>
      <c r="AH90" s="13">
        <f>AH88*AH89</f>
        <v>0</v>
      </c>
      <c r="AI90" s="13">
        <f>AI88*AI89</f>
        <v>0</v>
      </c>
      <c r="AJ90" s="5">
        <f>AE90+AF90+AG90+AH90+AI90</f>
        <v>61</v>
      </c>
      <c r="AK90" s="6">
        <f>AJ90/AJ89</f>
        <v>4.6923076923076925</v>
      </c>
      <c r="AL90" s="40">
        <f>AK90/5</f>
        <v>0.93846153846153846</v>
      </c>
      <c r="AM90" s="40"/>
      <c r="AN90" s="13">
        <f>AN88*AN89</f>
        <v>45</v>
      </c>
      <c r="AO90" s="13">
        <f>AO88*AO89</f>
        <v>16</v>
      </c>
      <c r="AP90" s="13">
        <f>AP88*AP89</f>
        <v>0</v>
      </c>
      <c r="AQ90" s="13">
        <f>AQ88*AQ89</f>
        <v>0</v>
      </c>
      <c r="AR90" s="13">
        <f>AR88*AR89</f>
        <v>0</v>
      </c>
      <c r="AS90" s="5">
        <f>AN90+AO90+AP90+AQ90+AR90</f>
        <v>61</v>
      </c>
      <c r="AT90" s="6">
        <f>AS90/AS89</f>
        <v>4.6923076923076925</v>
      </c>
      <c r="AU90" s="40">
        <f>AT90/5</f>
        <v>0.93846153846153846</v>
      </c>
      <c r="AW90" s="13">
        <f>AW88*AW89</f>
        <v>45</v>
      </c>
      <c r="AX90" s="13">
        <f>AX88*AX89</f>
        <v>16</v>
      </c>
      <c r="AY90" s="13">
        <f>AY88*AY89</f>
        <v>0</v>
      </c>
      <c r="AZ90" s="13">
        <f>AZ88*AZ89</f>
        <v>0</v>
      </c>
      <c r="BA90" s="13">
        <f>BA88*BA89</f>
        <v>0</v>
      </c>
      <c r="BB90" s="5">
        <f>AW90+AX90+AY90+AZ90+BA90</f>
        <v>61</v>
      </c>
      <c r="BC90" s="6">
        <f>BB90/BB89</f>
        <v>4.6923076923076925</v>
      </c>
      <c r="BD90" s="40">
        <f>BC90/5</f>
        <v>0.93846153846153846</v>
      </c>
      <c r="BF90" s="13">
        <f>BF88*BF89</f>
        <v>45</v>
      </c>
      <c r="BG90" s="13">
        <f>BG88*BG89</f>
        <v>16</v>
      </c>
      <c r="BH90" s="13">
        <f>BH88*BH89</f>
        <v>0</v>
      </c>
      <c r="BI90" s="13">
        <f>BI88*BI89</f>
        <v>0</v>
      </c>
      <c r="BJ90" s="13">
        <f>BJ88*BJ89</f>
        <v>0</v>
      </c>
      <c r="BK90" s="5">
        <f>BF90+BG90+BH90+BI90+BJ90</f>
        <v>61</v>
      </c>
      <c r="BL90" s="6">
        <f>BK90/BK89</f>
        <v>4.6923076923076925</v>
      </c>
      <c r="BM90" s="40">
        <f>BL90/5</f>
        <v>0.93846153846153846</v>
      </c>
      <c r="BO90" s="13">
        <f>BO88*BO89</f>
        <v>45</v>
      </c>
      <c r="BP90" s="13">
        <f>BP88*BP89</f>
        <v>16</v>
      </c>
      <c r="BQ90" s="13">
        <f>BQ88*BQ89</f>
        <v>0</v>
      </c>
      <c r="BR90" s="13">
        <f>BR88*BR89</f>
        <v>0</v>
      </c>
      <c r="BS90" s="13">
        <f>BS88*BS89</f>
        <v>0</v>
      </c>
      <c r="BT90" s="5">
        <f>BO90+BP90+BQ90+BR90+BS90</f>
        <v>61</v>
      </c>
      <c r="BU90" s="6">
        <f>BT90/BT89</f>
        <v>4.6923076923076925</v>
      </c>
      <c r="BV90" s="40">
        <f>BU90/5</f>
        <v>0.93846153846153846</v>
      </c>
      <c r="BX90" s="13">
        <f>BX88*BX89</f>
        <v>45</v>
      </c>
      <c r="BY90" s="13">
        <f>BY88*BY89</f>
        <v>16</v>
      </c>
      <c r="BZ90" s="13">
        <f>BZ88*BZ89</f>
        <v>0</v>
      </c>
      <c r="CA90" s="13">
        <f>CA88*CA89</f>
        <v>0</v>
      </c>
      <c r="CB90" s="13">
        <f>CB88*CB89</f>
        <v>0</v>
      </c>
      <c r="CC90" s="5">
        <f>BX90+BY90+BZ90+CA90+CB90</f>
        <v>61</v>
      </c>
      <c r="CD90" s="6">
        <f>CC90/CC89</f>
        <v>4.6923076923076925</v>
      </c>
      <c r="CE90" s="40">
        <f>CD90/5</f>
        <v>0.93846153846153846</v>
      </c>
    </row>
    <row r="91" spans="1:83" ht="18.75" x14ac:dyDescent="0.2">
      <c r="A91" s="109" t="s">
        <v>15</v>
      </c>
      <c r="B91" s="110"/>
      <c r="C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  <c r="AB91" s="110"/>
      <c r="AC91" s="110"/>
      <c r="AD91" s="110"/>
      <c r="AE91" s="110"/>
      <c r="AF91" s="110"/>
      <c r="AG91" s="110"/>
      <c r="AH91" s="110"/>
      <c r="AI91" s="111"/>
      <c r="AJ91" s="32">
        <f>SUM(AJ13,AJ16,AJ19,AJ24,AJ27,AJ30,AJ34,AJ37,AJ40,AJ43,AJ47,AJ50,AJ53,AJ56,AJ60,AJ63,AJ66,AJ70,AJ73,AJ76,AJ80,AJ83,AJ86,AJ90)</f>
        <v>1496</v>
      </c>
      <c r="AK91" s="33"/>
      <c r="AS91" s="32">
        <f>SUM(AS13,AS16,AS19,AS24,AS27,AS30,AS34,AS37,AS40,AS43,AS47,AS50,AS53,AS56,AS60,AS63,AS66,AS70,AS73,AS76,AS80,AS83,AS86,AS90)</f>
        <v>1496</v>
      </c>
      <c r="AT91" s="33"/>
      <c r="BB91" s="32">
        <f>SUM(BB13,BB16,BB19,BB24,BB27,BB30,BB34,BB37,BB40,BB43,BB47,BB50,BB53,BB56,BB60,BB63,BB66,BB70,BB73,BB76,BB80,BB83,BB86,BB90)</f>
        <v>1496</v>
      </c>
      <c r="BC91" s="33"/>
      <c r="BK91" s="32">
        <f>SUM(BK13,BK16,BK19,BK24,BK27,BK30,BK34,BK37,BK40,BK43,BK47,BK50,BK53,BK56,BK60,BK63,BK66,BK70,BK73,BK76,BK80,BK83,BK86,BK90)</f>
        <v>1496</v>
      </c>
      <c r="BL91" s="33"/>
      <c r="BT91" s="32">
        <f>SUM(BT13,BT16,BT19,BT24,BT27,BT30,BT34,BT37,BT40,BT43,BT47,BT50,BT53,BT56,BT60,BT63,BT66,BT70,BT73,BT76,BT80,BT83,BT86,BT90)</f>
        <v>1496</v>
      </c>
      <c r="BU91" s="33"/>
      <c r="CC91" s="32">
        <f>SUM(CC13,CC16,CC19,CC24,CC27,CC30,CC34,CC37,CC40,CC43,CC47,CC50,CC53,CC56,CC60,CC63,CC66,CC70,CC73,CC76,CC80,CC83,CC86,CC90)</f>
        <v>1496</v>
      </c>
      <c r="CD91" s="33"/>
    </row>
    <row r="92" spans="1:83" ht="18.75" x14ac:dyDescent="0.25">
      <c r="A92" s="112" t="s">
        <v>25</v>
      </c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2"/>
      <c r="Y92" s="112"/>
      <c r="Z92" s="112"/>
      <c r="AA92" s="112"/>
      <c r="AB92" s="112"/>
      <c r="AC92" s="112"/>
      <c r="AD92" s="112"/>
      <c r="AE92" s="112"/>
      <c r="AF92" s="112"/>
      <c r="AG92" s="112"/>
      <c r="AH92" s="112"/>
      <c r="AI92" s="112"/>
      <c r="AJ92" s="36">
        <f>(AJ91/I6)</f>
        <v>115.07692307692308</v>
      </c>
      <c r="AK92" s="41" t="s">
        <v>86</v>
      </c>
      <c r="AS92" s="36">
        <f>(AS91/AQ6)</f>
        <v>115.07692307692308</v>
      </c>
      <c r="AT92" s="41" t="s">
        <v>86</v>
      </c>
      <c r="BB92" s="36">
        <f>(BB91/AZ6)</f>
        <v>115.07692307692308</v>
      </c>
      <c r="BC92" s="41" t="s">
        <v>86</v>
      </c>
      <c r="BK92" s="36">
        <f>(BK91/BI6)</f>
        <v>115.07692307692308</v>
      </c>
      <c r="BL92" s="41" t="s">
        <v>86</v>
      </c>
      <c r="BT92" s="36">
        <f>(BT91/BR6)</f>
        <v>115.07692307692308</v>
      </c>
      <c r="BU92" s="41" t="s">
        <v>86</v>
      </c>
      <c r="CC92" s="36">
        <f>(CC91/CA6)</f>
        <v>115.07692307692308</v>
      </c>
      <c r="CD92" s="41" t="s">
        <v>86</v>
      </c>
    </row>
    <row r="93" spans="1:83" ht="18.75" x14ac:dyDescent="0.25">
      <c r="A93" s="112" t="s">
        <v>26</v>
      </c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34">
        <f>AJ92/120</f>
        <v>0.95897435897435901</v>
      </c>
      <c r="AK93" s="10" t="s">
        <v>27</v>
      </c>
      <c r="AL93" s="39">
        <f>SUM(AL13:AL90)/24</f>
        <v>0.95897435897435912</v>
      </c>
      <c r="AM93" s="39"/>
      <c r="AS93" s="34">
        <f>AS92/120</f>
        <v>0.95897435897435901</v>
      </c>
      <c r="AT93" s="10" t="s">
        <v>27</v>
      </c>
      <c r="AU93" s="39">
        <f>SUM(AU13:AU90)/24</f>
        <v>0.95897435897435912</v>
      </c>
      <c r="BB93" s="34">
        <f>BB92/120</f>
        <v>0.95897435897435901</v>
      </c>
      <c r="BC93" s="10" t="s">
        <v>27</v>
      </c>
      <c r="BD93" s="39">
        <f>SUM(BD13:BD90)/24</f>
        <v>0.95897435897435912</v>
      </c>
      <c r="BK93" s="34">
        <f>BK92/120</f>
        <v>0.95897435897435901</v>
      </c>
      <c r="BL93" s="10" t="s">
        <v>27</v>
      </c>
      <c r="BM93" s="39">
        <f>SUM(BM13:BM90)/24</f>
        <v>0.95897435897435912</v>
      </c>
      <c r="BT93" s="34">
        <f>BT92/120</f>
        <v>0.95897435897435901</v>
      </c>
      <c r="BU93" s="10" t="s">
        <v>27</v>
      </c>
      <c r="BV93" s="39">
        <f>SUM(BV13:BV90)/24</f>
        <v>0.95897435897435912</v>
      </c>
      <c r="CC93" s="34">
        <f>CC92/120</f>
        <v>0.95897435897435901</v>
      </c>
      <c r="CD93" s="10" t="s">
        <v>27</v>
      </c>
      <c r="CE93" s="39">
        <f>SUM(CE13:CE90)/24</f>
        <v>0.95897435897435912</v>
      </c>
    </row>
    <row r="94" spans="1:83" x14ac:dyDescent="0.2">
      <c r="A94" s="73" t="s">
        <v>24</v>
      </c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37"/>
      <c r="AK94" s="35"/>
      <c r="AM94" s="38"/>
    </row>
    <row r="95" spans="1:83" x14ac:dyDescent="0.2">
      <c r="A95" s="73" t="s">
        <v>16</v>
      </c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35"/>
      <c r="AK95" s="35"/>
    </row>
    <row r="96" spans="1:83" x14ac:dyDescent="0.25">
      <c r="A96" s="108" t="s">
        <v>85</v>
      </c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11"/>
      <c r="AK96" s="11"/>
    </row>
    <row r="97" spans="1:37" x14ac:dyDescent="0.25">
      <c r="A97" s="73" t="s">
        <v>17</v>
      </c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</row>
    <row r="100" spans="1:37" ht="18.75" x14ac:dyDescent="0.25">
      <c r="A100" s="66" t="s">
        <v>93</v>
      </c>
      <c r="B100" s="66"/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</row>
  </sheetData>
  <mergeCells count="116">
    <mergeCell ref="A2:AK2"/>
    <mergeCell ref="A3:AK3"/>
    <mergeCell ref="A5:G5"/>
    <mergeCell ref="H5:AK5"/>
    <mergeCell ref="I6:AK6"/>
    <mergeCell ref="A4:AK4"/>
    <mergeCell ref="A9:AK9"/>
    <mergeCell ref="A1:AK1"/>
    <mergeCell ref="A7:AK7"/>
    <mergeCell ref="A8:AK8"/>
    <mergeCell ref="BI7:BL7"/>
    <mergeCell ref="BF8:BH8"/>
    <mergeCell ref="BI8:BL8"/>
    <mergeCell ref="A74:A76"/>
    <mergeCell ref="B74:AD76"/>
    <mergeCell ref="A61:A63"/>
    <mergeCell ref="B61:AD63"/>
    <mergeCell ref="A64:A66"/>
    <mergeCell ref="B64:AD66"/>
    <mergeCell ref="BF9:BH9"/>
    <mergeCell ref="A54:A56"/>
    <mergeCell ref="B54:AD56"/>
    <mergeCell ref="A58:A60"/>
    <mergeCell ref="B58:AD60"/>
    <mergeCell ref="B57:N57"/>
    <mergeCell ref="A45:A47"/>
    <mergeCell ref="B45:AD47"/>
    <mergeCell ref="A48:A50"/>
    <mergeCell ref="B48:AD50"/>
    <mergeCell ref="A14:A16"/>
    <mergeCell ref="B14:AD16"/>
    <mergeCell ref="A17:A19"/>
    <mergeCell ref="B17:AD19"/>
    <mergeCell ref="A51:A53"/>
    <mergeCell ref="AZ7:BC7"/>
    <mergeCell ref="AZ8:BC8"/>
    <mergeCell ref="AZ9:BA9"/>
    <mergeCell ref="A68:A70"/>
    <mergeCell ref="B68:AD70"/>
    <mergeCell ref="A71:A73"/>
    <mergeCell ref="BF5:BH5"/>
    <mergeCell ref="BF6:BH6"/>
    <mergeCell ref="BF7:BH7"/>
    <mergeCell ref="B51:AD53"/>
    <mergeCell ref="A21:A24"/>
    <mergeCell ref="A25:A27"/>
    <mergeCell ref="B25:AD27"/>
    <mergeCell ref="A28:A30"/>
    <mergeCell ref="A10:AD10"/>
    <mergeCell ref="A12:A13"/>
    <mergeCell ref="B12:N13"/>
    <mergeCell ref="A96:AI96"/>
    <mergeCell ref="A91:AI91"/>
    <mergeCell ref="A92:AI92"/>
    <mergeCell ref="A93:AI93"/>
    <mergeCell ref="A94:AI94"/>
    <mergeCell ref="A95:AI95"/>
    <mergeCell ref="B88:AD90"/>
    <mergeCell ref="AW5:AY5"/>
    <mergeCell ref="AW6:AY6"/>
    <mergeCell ref="AW7:AY7"/>
    <mergeCell ref="AW8:AY8"/>
    <mergeCell ref="AW9:AY9"/>
    <mergeCell ref="B71:AD73"/>
    <mergeCell ref="B32:AD34"/>
    <mergeCell ref="B35:AD37"/>
    <mergeCell ref="A6:H6"/>
    <mergeCell ref="A78:A80"/>
    <mergeCell ref="B78:AD80"/>
    <mergeCell ref="A81:A83"/>
    <mergeCell ref="B81:AD83"/>
    <mergeCell ref="A84:A86"/>
    <mergeCell ref="B84:AD86"/>
    <mergeCell ref="A88:A90"/>
    <mergeCell ref="A38:A40"/>
    <mergeCell ref="B38:AD40"/>
    <mergeCell ref="A41:A43"/>
    <mergeCell ref="B41:AD43"/>
    <mergeCell ref="B67:N67"/>
    <mergeCell ref="B77:N77"/>
    <mergeCell ref="B87:N87"/>
    <mergeCell ref="AN9:AP9"/>
    <mergeCell ref="B44:N44"/>
    <mergeCell ref="B28:AD30"/>
    <mergeCell ref="A32:A34"/>
    <mergeCell ref="A35:A37"/>
    <mergeCell ref="AQ7:AT7"/>
    <mergeCell ref="AQ8:AT8"/>
    <mergeCell ref="AQ9:AR9"/>
    <mergeCell ref="B20:N20"/>
    <mergeCell ref="B21:AD24"/>
    <mergeCell ref="B31:N31"/>
    <mergeCell ref="A100:AK100"/>
    <mergeCell ref="B11:N11"/>
    <mergeCell ref="BX9:BZ9"/>
    <mergeCell ref="CA9:CB9"/>
    <mergeCell ref="BX5:BZ5"/>
    <mergeCell ref="BX6:BZ6"/>
    <mergeCell ref="BX7:BZ7"/>
    <mergeCell ref="CA7:CD7"/>
    <mergeCell ref="BX8:BZ8"/>
    <mergeCell ref="CA8:CD8"/>
    <mergeCell ref="BI9:BJ9"/>
    <mergeCell ref="BO5:BQ5"/>
    <mergeCell ref="BO6:BQ6"/>
    <mergeCell ref="BO7:BQ7"/>
    <mergeCell ref="BR7:BU7"/>
    <mergeCell ref="BO8:BQ8"/>
    <mergeCell ref="BR8:BU8"/>
    <mergeCell ref="BO9:BQ9"/>
    <mergeCell ref="BR9:BS9"/>
    <mergeCell ref="A97:AI97"/>
    <mergeCell ref="AN5:AP5"/>
    <mergeCell ref="AN6:AP6"/>
    <mergeCell ref="AN7:AP7"/>
    <mergeCell ref="AN8:AP8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 Summary Report</vt:lpstr>
      <vt:lpstr>'SER Summary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RNE-L21</dc:creator>
  <cp:lastModifiedBy>user</cp:lastModifiedBy>
  <cp:lastPrinted>2020-11-11T08:57:41Z</cp:lastPrinted>
  <dcterms:created xsi:type="dcterms:W3CDTF">2006-09-15T19:00:00Z</dcterms:created>
  <dcterms:modified xsi:type="dcterms:W3CDTF">2021-11-29T11:49:33Z</dcterms:modified>
</cp:coreProperties>
</file>